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화향\04_데이터성과관리팀\02_통계업무\01_통계연보 작성\1. 2023년(29회 통계연보)\01_작성\2023년도 통계연보(공표 예정)\"/>
    </mc:Choice>
  </mc:AlternateContent>
  <xr:revisionPtr revIDLastSave="0" documentId="13_ncr:1_{7116DC7E-1E97-44C0-988F-A315929BE1AD}" xr6:coauthVersionLast="36" xr6:coauthVersionMax="36" xr10:uidLastSave="{00000000-0000-0000-0000-000000000000}"/>
  <bookViews>
    <workbookView xWindow="0" yWindow="0" windowWidth="19170" windowHeight="9975" xr2:uid="{00000000-000D-0000-FFFF-FFFF00000000}"/>
  </bookViews>
  <sheets>
    <sheet name="Ⅶ-1 광업 및 제조업" sheetId="10" r:id="rId1"/>
    <sheet name="Ⅶ-2 제조업 중분류별 사업체수 및 종사자수" sheetId="11" r:id="rId2"/>
    <sheet name="Ⅶ-3-1 산업단지" sheetId="14" r:id="rId3"/>
    <sheet name="Ⅶ-3-2 농공단지" sheetId="20" r:id="rId4"/>
    <sheet name="Ⅶ-4 석유류 소비량" sheetId="16" r:id="rId5"/>
    <sheet name="Ⅶ-5 에너지 관리대상 현황" sheetId="17" r:id="rId6"/>
  </sheets>
  <calcPr calcId="191029"/>
</workbook>
</file>

<file path=xl/calcChain.xml><?xml version="1.0" encoding="utf-8"?>
<calcChain xmlns="http://schemas.openxmlformats.org/spreadsheetml/2006/main">
  <c r="B23" i="16" l="1"/>
  <c r="B22" i="16"/>
  <c r="B21" i="16"/>
  <c r="B20" i="16"/>
  <c r="B19" i="16"/>
  <c r="B18" i="16"/>
  <c r="B17" i="16"/>
  <c r="B16" i="16"/>
  <c r="B15" i="16"/>
  <c r="B14" i="16"/>
  <c r="B13" i="16"/>
  <c r="B12" i="16"/>
  <c r="G11" i="16"/>
  <c r="F11" i="16"/>
  <c r="E11" i="16"/>
  <c r="D11" i="16"/>
  <c r="C11" i="16"/>
  <c r="B11" i="16" l="1"/>
  <c r="K12" i="20"/>
  <c r="J12" i="20"/>
  <c r="I12" i="20"/>
  <c r="G12" i="20"/>
  <c r="F12" i="20"/>
  <c r="E12" i="20"/>
  <c r="D12" i="20"/>
  <c r="C12" i="20"/>
  <c r="B12" i="20"/>
  <c r="H14" i="20"/>
  <c r="H15" i="20"/>
  <c r="H16" i="20"/>
  <c r="H17" i="20"/>
  <c r="H18" i="20"/>
  <c r="H13" i="20"/>
  <c r="K12" i="14"/>
  <c r="J12" i="14"/>
  <c r="I12" i="14"/>
  <c r="G12" i="14"/>
  <c r="F12" i="14"/>
  <c r="E12" i="14"/>
  <c r="D12" i="14"/>
  <c r="C12" i="14"/>
  <c r="B12" i="14"/>
  <c r="H14" i="14"/>
  <c r="H15" i="14"/>
  <c r="H16" i="14"/>
  <c r="H13" i="14"/>
  <c r="H12" i="14" s="1"/>
  <c r="H12" i="20" l="1"/>
</calcChain>
</file>

<file path=xl/sharedStrings.xml><?xml version="1.0" encoding="utf-8"?>
<sst xmlns="http://schemas.openxmlformats.org/spreadsheetml/2006/main" count="276" uniqueCount="137">
  <si>
    <t>단위 : 개, 명, 백만원</t>
  </si>
  <si>
    <t>Source : Statistics Korea</t>
  </si>
  <si>
    <t>Unit : each, person, million won</t>
    <phoneticPr fontId="2" type="noConversion"/>
  </si>
  <si>
    <t>사업체수
Number of establishments</t>
    <phoneticPr fontId="2" type="noConversion"/>
  </si>
  <si>
    <t>휘발유
Gasoline</t>
    <phoneticPr fontId="2" type="noConversion"/>
  </si>
  <si>
    <t>벙커C유
Bunker C</t>
    <phoneticPr fontId="2" type="noConversion"/>
  </si>
  <si>
    <t>단지수
Number of  complexes</t>
    <phoneticPr fontId="4" type="noConversion"/>
  </si>
  <si>
    <t>가동률(%)
Operation
ratio</t>
    <phoneticPr fontId="4" type="noConversion"/>
  </si>
  <si>
    <t>단위 : 개, 명</t>
    <phoneticPr fontId="2" type="noConversion"/>
  </si>
  <si>
    <t>사업체수
Establishments</t>
    <phoneticPr fontId="2" type="noConversion"/>
  </si>
  <si>
    <t>종사자수
Workers</t>
    <phoneticPr fontId="2" type="noConversion"/>
  </si>
  <si>
    <t xml:space="preserve"> 자료 : 「광업제조업조사」 통계청 산업통계과</t>
    <phoneticPr fontId="2" type="noConversion"/>
  </si>
  <si>
    <t>단위 : 개별</t>
    <phoneticPr fontId="2" type="noConversion"/>
  </si>
  <si>
    <t>종사자수
Number of workers</t>
    <phoneticPr fontId="2" type="noConversion"/>
  </si>
  <si>
    <t>출하액
Value of shipments</t>
    <phoneticPr fontId="2" type="noConversion"/>
  </si>
  <si>
    <t>완제품·반제품·재공품 재고액
Value of inventories</t>
    <phoneticPr fontId="2" type="noConversion"/>
  </si>
  <si>
    <t>단위 : 개</t>
    <phoneticPr fontId="2" type="noConversion"/>
  </si>
  <si>
    <t>Unit : number</t>
    <phoneticPr fontId="2" type="noConversion"/>
  </si>
  <si>
    <t>관리대상 수
Number of subject to control</t>
    <phoneticPr fontId="2" type="noConversion"/>
  </si>
  <si>
    <t>연간급여액
(퇴직금 제외)
Wages and salaries</t>
    <phoneticPr fontId="2" type="noConversion"/>
  </si>
  <si>
    <t>주요생산비
Major production cost</t>
    <phoneticPr fontId="2" type="noConversion"/>
  </si>
  <si>
    <t>연말
 End of year</t>
    <phoneticPr fontId="2" type="noConversion"/>
  </si>
  <si>
    <t>연초
Beginning of year</t>
    <phoneticPr fontId="2" type="noConversion"/>
  </si>
  <si>
    <t>유형자산연말
잔액(건설중인
자산제외)
Value of tangible assets at end of year</t>
    <phoneticPr fontId="2" type="noConversion"/>
  </si>
  <si>
    <t>Unit : item specific</t>
    <phoneticPr fontId="2" type="noConversion"/>
  </si>
  <si>
    <t xml:space="preserve">부가가치
Value added </t>
    <phoneticPr fontId="2" type="noConversion"/>
  </si>
  <si>
    <t>입주업체수
Number of factories in the complexes</t>
    <phoneticPr fontId="4" type="noConversion"/>
  </si>
  <si>
    <t>가동업체
Number of factories in operation</t>
    <phoneticPr fontId="2" type="noConversion"/>
  </si>
  <si>
    <t>단위 : 천 배럴</t>
    <phoneticPr fontId="2" type="noConversion"/>
  </si>
  <si>
    <t>Unit : each, person</t>
    <phoneticPr fontId="2" type="noConversion"/>
  </si>
  <si>
    <t>에너지 사용량별 
By energy consumption(toe/year)</t>
    <phoneticPr fontId="2" type="noConversion"/>
  </si>
  <si>
    <t>합계 (광업· 제조업)
Total( Mining · Manufacturing)</t>
    <phoneticPr fontId="2" type="noConversion"/>
  </si>
  <si>
    <t>인쇄,
기록매체복제업
Printing and reproduction of recorded media</t>
    <phoneticPr fontId="2" type="noConversion"/>
  </si>
  <si>
    <t>기타제품
Other manufacturing</t>
    <phoneticPr fontId="2" type="noConversion"/>
  </si>
  <si>
    <t>산업용기계,
장비수리업
Maintenance and repair services of industrial machinery and equipment</t>
    <phoneticPr fontId="2" type="noConversion"/>
  </si>
  <si>
    <t>식료품
 Food products</t>
    <phoneticPr fontId="2" type="noConversion"/>
  </si>
  <si>
    <t>음료
 Beverages</t>
    <phoneticPr fontId="2" type="noConversion"/>
  </si>
  <si>
    <t>담배
 Tobacco products</t>
    <phoneticPr fontId="2" type="noConversion"/>
  </si>
  <si>
    <t>섬유제품
(의복제외)
 Textiles, except apparel</t>
    <phoneticPr fontId="2" type="noConversion"/>
  </si>
  <si>
    <t>의복, 의복 액세서리, 
모피제품
 Wearing apparel, clothing accessories and fur articles</t>
    <phoneticPr fontId="2" type="noConversion"/>
  </si>
  <si>
    <t>가죽, 가방, 신발
 Leather, luggage and footwear</t>
    <phoneticPr fontId="2" type="noConversion"/>
  </si>
  <si>
    <t>목재,
나무제품
(가구제외)
 Wood and of products of wood and cork; except furniture</t>
    <phoneticPr fontId="2" type="noConversion"/>
  </si>
  <si>
    <t>펄프, 종이,
종이제품
 Pulp, paper and paper products</t>
    <phoneticPr fontId="2" type="noConversion"/>
  </si>
  <si>
    <t>코크스, 연탄,
석유정제품
 Coke, briquettes and refined petroleum products</t>
    <phoneticPr fontId="2" type="noConversion"/>
  </si>
  <si>
    <t>의료용물질, 의약품
 Pharmaceuticals, medicinal chemical and botanical products</t>
    <phoneticPr fontId="2" type="noConversion"/>
  </si>
  <si>
    <t>화학물질, 화학제품
(의약품제외)
 Chemicals and chemical products; except pharmaceuticals and medicinal chemicals</t>
    <phoneticPr fontId="2" type="noConversion"/>
  </si>
  <si>
    <t>고무, 플라스틱제품
 Rubber and plastics products</t>
    <phoneticPr fontId="2" type="noConversion"/>
  </si>
  <si>
    <t>비금속광물제품
 Other non-metallic mineral products</t>
    <phoneticPr fontId="2" type="noConversion"/>
  </si>
  <si>
    <t>1차금속
 Basic metals</t>
    <phoneticPr fontId="2" type="noConversion"/>
  </si>
  <si>
    <t>전자부품,
컴퓨터, 영상,
음향 및 통신장비
 Electronic components, computer; visual, sounding and communication equipment</t>
    <phoneticPr fontId="2" type="noConversion"/>
  </si>
  <si>
    <t>의료, 정밀,
광학기기, 시계
 Medical, precision and optical instruments, watches and clocks</t>
    <phoneticPr fontId="2" type="noConversion"/>
  </si>
  <si>
    <t>전기장비
 Electrical equipment</t>
    <phoneticPr fontId="2" type="noConversion"/>
  </si>
  <si>
    <t>자동차, 트레일러
 Motor vehicles, trailers and semitrailers</t>
    <phoneticPr fontId="2" type="noConversion"/>
  </si>
  <si>
    <t>기타기계 및 장비
 Other machinery and equipment</t>
    <phoneticPr fontId="2" type="noConversion"/>
  </si>
  <si>
    <t>기타 운송장비
 Other transport equipment</t>
    <phoneticPr fontId="2" type="noConversion"/>
  </si>
  <si>
    <t>가구
 Furniture</t>
    <phoneticPr fontId="2" type="noConversion"/>
  </si>
  <si>
    <t>금속가공제품
(기계 및 가구 제외)
 Fabricated metal products, except machinery and furniture</t>
    <phoneticPr fontId="2" type="noConversion"/>
  </si>
  <si>
    <t>합계
Total</t>
    <phoneticPr fontId="2" type="noConversion"/>
  </si>
  <si>
    <r>
      <t>합계</t>
    </r>
    <r>
      <rPr>
        <vertAlign val="superscript"/>
        <sz val="9"/>
        <rFont val="굴림"/>
        <family val="3"/>
        <charset val="129"/>
      </rPr>
      <t>1)</t>
    </r>
    <r>
      <rPr>
        <sz val="9"/>
        <rFont val="굴림"/>
        <family val="3"/>
        <charset val="129"/>
      </rPr>
      <t xml:space="preserve">
Total</t>
    </r>
    <phoneticPr fontId="2" type="noConversion"/>
  </si>
  <si>
    <t>등유
Kerosene</t>
    <phoneticPr fontId="2" type="noConversion"/>
  </si>
  <si>
    <t>경유
Diesel</t>
    <phoneticPr fontId="2" type="noConversion"/>
  </si>
  <si>
    <t xml:space="preserve"> 주 :  1) 합계에 LPG제외  The total excludes LPG consumption
        2) 경질중유, 중유, 제트유 등 포함 Includes bunker-A, bunker-B, jet oil, etc. </t>
    <phoneticPr fontId="2" type="noConversion"/>
  </si>
  <si>
    <t>종업원수(명)
Number of
employees
 (person)</t>
    <phoneticPr fontId="2" type="noConversion"/>
  </si>
  <si>
    <t>생산액
(백만원)
Gross 
output
(million won)</t>
    <phoneticPr fontId="2" type="noConversion"/>
  </si>
  <si>
    <t>수출액
(천달러)
Exports
(thousand dollars)</t>
    <phoneticPr fontId="4" type="noConversion"/>
  </si>
  <si>
    <r>
      <t>기타</t>
    </r>
    <r>
      <rPr>
        <vertAlign val="superscript"/>
        <sz val="9"/>
        <rFont val="굴림"/>
        <family val="3"/>
        <charset val="129"/>
      </rPr>
      <t>2)</t>
    </r>
    <r>
      <rPr>
        <sz val="9"/>
        <rFont val="굴림"/>
        <family val="3"/>
        <charset val="129"/>
      </rPr>
      <t xml:space="preserve">
Others</t>
    </r>
    <phoneticPr fontId="2" type="noConversion"/>
  </si>
  <si>
    <t>Unit : 1,000 barrel</t>
    <phoneticPr fontId="2" type="noConversion"/>
  </si>
  <si>
    <t>단위 : 개별</t>
    <phoneticPr fontId="2" type="noConversion"/>
  </si>
  <si>
    <t>…</t>
  </si>
  <si>
    <t>생산액
Gross Output</t>
    <phoneticPr fontId="2" type="noConversion"/>
  </si>
  <si>
    <t>광업</t>
    <phoneticPr fontId="2" type="noConversion"/>
  </si>
  <si>
    <t>제조업</t>
    <phoneticPr fontId="2" type="noConversion"/>
  </si>
  <si>
    <t xml:space="preserve"> 주: 1) 종사자수 10인 이상의 모든 광업 및 제조업체를 대상으로 조사한 것이며,  하나의 산업분류별 수치가 2개이하인 경우 사업체의 비밀보호를 위해 “X”로 표시 </t>
    <phoneticPr fontId="2" type="noConversion"/>
  </si>
  <si>
    <t>X</t>
  </si>
  <si>
    <t>-</t>
  </si>
  <si>
    <t xml:space="preserve"> 자료: 「광업제조업조사」 통계청 산업통계과</t>
    <phoneticPr fontId="4" type="noConversion"/>
  </si>
  <si>
    <t>연별</t>
    <phoneticPr fontId="2" type="noConversion"/>
  </si>
  <si>
    <t>문평일반산단</t>
    <phoneticPr fontId="2" type="noConversion"/>
  </si>
  <si>
    <t>나주일반산단</t>
    <phoneticPr fontId="2" type="noConversion"/>
  </si>
  <si>
    <t>나주혁신산단</t>
    <phoneticPr fontId="2" type="noConversion"/>
  </si>
  <si>
    <t>신도일반산단</t>
    <phoneticPr fontId="2" type="noConversion"/>
  </si>
  <si>
    <t>연별
월별</t>
    <phoneticPr fontId="2" type="noConversion"/>
  </si>
  <si>
    <t>액화석유가스
LPG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</si>
  <si>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</si>
  <si>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</si>
  <si>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</si>
  <si>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</si>
  <si>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</si>
  <si>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</si>
  <si>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</si>
  <si>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</si>
  <si>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</si>
  <si>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</si>
  <si>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</si>
  <si>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</si>
  <si>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2,000～5,000 미만
2,000 ~ Less than 5,000</t>
    <phoneticPr fontId="2" type="noConversion"/>
  </si>
  <si>
    <t>5,000～10,000 미만
5,000~Less than 10,000</t>
    <phoneticPr fontId="2" type="noConversion"/>
  </si>
  <si>
    <t>10,000～20,000 미만
10,000~Less than 20,000</t>
    <phoneticPr fontId="2" type="noConversion"/>
  </si>
  <si>
    <t>20,000～50,000 미만
20,000~Less than 50,000</t>
    <phoneticPr fontId="2" type="noConversion"/>
  </si>
  <si>
    <t>50,000～100,000 미만
50,000~Less than 100,000</t>
    <phoneticPr fontId="2" type="noConversion"/>
  </si>
  <si>
    <t>100,000 이상
100,000 or more</t>
    <phoneticPr fontId="2" type="noConversion"/>
  </si>
  <si>
    <t xml:space="preserve">1. 광업 및 제조업(10인이상)  Mining and Manufacturing(10 or More workers) </t>
    <phoneticPr fontId="2" type="noConversion"/>
  </si>
  <si>
    <t>…</t>
    <phoneticPr fontId="2" type="noConversion"/>
  </si>
  <si>
    <t>금천농공단지</t>
    <phoneticPr fontId="2" type="noConversion"/>
  </si>
  <si>
    <t>노안농공단지</t>
    <phoneticPr fontId="2" type="noConversion"/>
  </si>
  <si>
    <t>동수농공단지</t>
    <phoneticPr fontId="2" type="noConversion"/>
  </si>
  <si>
    <t>문평농공단지</t>
    <phoneticPr fontId="2" type="noConversion"/>
  </si>
  <si>
    <t>봉황농공단지</t>
    <phoneticPr fontId="2" type="noConversion"/>
  </si>
  <si>
    <t>오량농공단지</t>
    <phoneticPr fontId="2" type="noConversion"/>
  </si>
  <si>
    <t>남평농공단지</t>
    <phoneticPr fontId="2" type="noConversion"/>
  </si>
  <si>
    <t>Unit : thousand ㎡, item specific</t>
    <phoneticPr fontId="2" type="noConversion"/>
  </si>
  <si>
    <t xml:space="preserve"> 자료 : 「전국산업단지현황통계」한국산업단지공단</t>
    <phoneticPr fontId="2" type="noConversion"/>
  </si>
  <si>
    <t xml:space="preserve">총면적(천㎡)
(thousand ㎡)
Total area </t>
    <phoneticPr fontId="4" type="noConversion"/>
  </si>
  <si>
    <t>분양대상
면적(천㎡)
(thousand ㎡)
Rental 
area</t>
    <phoneticPr fontId="4" type="noConversion"/>
  </si>
  <si>
    <t>분양면적(천㎡)
(thousand ㎡)
Rented
area</t>
    <phoneticPr fontId="4" type="noConversion"/>
  </si>
  <si>
    <t xml:space="preserve"> 자료 : 「전국산업단지현황통계」한국산업단지공단</t>
    <phoneticPr fontId="2" type="noConversion"/>
  </si>
  <si>
    <t>연별
단지별</t>
    <phoneticPr fontId="2" type="noConversion"/>
  </si>
  <si>
    <t xml:space="preserve">Source: Korea Industrial Complex Corporation </t>
    <phoneticPr fontId="2" type="noConversion"/>
  </si>
  <si>
    <t xml:space="preserve">Source: Korea Industrial Complex Corporation </t>
    <phoneticPr fontId="2" type="noConversion"/>
  </si>
  <si>
    <t xml:space="preserve"> Note : 1) The survey was conducted on all mining and manufacturing companies with 10 or more employees. If the number for each industry category is 2 or less,</t>
    <phoneticPr fontId="2" type="noConversion"/>
  </si>
  <si>
    <t xml:space="preserve">              it is marked with “X” to protect the confidentiality of the business.</t>
    <phoneticPr fontId="2" type="noConversion"/>
  </si>
  <si>
    <t>연별</t>
    <phoneticPr fontId="2" type="noConversion"/>
  </si>
  <si>
    <t xml:space="preserve">      2) 일부 통계수치는 반올림되어 세부항목의 합계와 일치되지 않을 수 있음</t>
    <phoneticPr fontId="68" type="noConversion"/>
  </si>
  <si>
    <t xml:space="preserve">           2) Some statistical figures may be rounded and do not match the total of detailed items.</t>
    <phoneticPr fontId="2" type="noConversion"/>
  </si>
  <si>
    <r>
      <t xml:space="preserve">Ⅶ. 광업·제조업 및 에너지 Mining·Manufacturing Industry and Energy  </t>
    </r>
    <r>
      <rPr>
        <b/>
        <sz val="9"/>
        <color rgb="FFFF0000"/>
        <rFont val="굴림"/>
        <family val="3"/>
        <charset val="129"/>
      </rPr>
      <t xml:space="preserve"> </t>
    </r>
    <phoneticPr fontId="2" type="noConversion"/>
  </si>
  <si>
    <t xml:space="preserve"> 자료 : 에너지신산업과</t>
    <phoneticPr fontId="2" type="noConversion"/>
  </si>
  <si>
    <t>Source: Department of  New Energy Industry</t>
  </si>
  <si>
    <t xml:space="preserve"> 주 : toe(tonnage of oil equivalent)는 석유환산톤을 뜻함 Toe (tonage of oil equivalent) means the tonnage of oil converted</t>
    <phoneticPr fontId="2" type="noConversion"/>
  </si>
  <si>
    <t>Source: Department of  New Energy Industry</t>
    <phoneticPr fontId="2" type="noConversion"/>
  </si>
  <si>
    <r>
      <t xml:space="preserve">2. 제조업 중분류별 사업체수 및 종사자수(10인이상)  Number of Establishments and Workers, by Division of Manufacturing Industry(10 or More workers)  </t>
    </r>
    <r>
      <rPr>
        <b/>
        <sz val="12"/>
        <color rgb="FFFF0000"/>
        <rFont val="굴림"/>
        <family val="3"/>
        <charset val="129"/>
      </rPr>
      <t xml:space="preserve"> </t>
    </r>
    <phoneticPr fontId="2" type="noConversion"/>
  </si>
  <si>
    <t>3-1. 지방산업단지 General Industrial Complexes</t>
    <phoneticPr fontId="2" type="noConversion"/>
  </si>
  <si>
    <t xml:space="preserve">3-2. 농공단지 Rural Area Industrial Complexes  </t>
    <phoneticPr fontId="2" type="noConversion"/>
  </si>
  <si>
    <t>4. 석유류 소비량  Petroleum Consumption</t>
    <phoneticPr fontId="2" type="noConversion"/>
  </si>
  <si>
    <t>5. 에너지 관리대상 현황  Energy Control</t>
    <phoneticPr fontId="2" type="noConversion"/>
  </si>
  <si>
    <t>…</t>
    <phoneticPr fontId="2" type="noConversion"/>
  </si>
  <si>
    <t xml:space="preserve"> Note : 1) The survey was conducted on all mining and manufacturing companies with 10 or more employees. If the number for each industry category is 2 or less,  it is marked with “X” to protect the confidentiality of the business.</t>
    <phoneticPr fontId="2" type="noConversion"/>
  </si>
  <si>
    <t>연별
업종별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</si>
</sst>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#,##0_ "/>
    <numFmt numFmtId="178" formatCode="_ * #,##0.00_ ;_ * \-#,##0.00_ ;_ * &quot;-&quot;??_ ;_ @_ "/>
    <numFmt numFmtId="179" formatCode="&quot;₩&quot;#,##0;&quot;₩&quot;&quot;₩&quot;&quot;₩&quot;&quot;₩&quot;&quot;₩&quot;&quot;₩&quot;&quot;₩&quot;&quot;₩&quot;\-#,##0"/>
    <numFmt numFmtId="180" formatCode="&quot;₩&quot;#,##0.00;&quot;₩&quot;&quot;₩&quot;&quot;₩&quot;&quot;₩&quot;&quot;₩&quot;&quot;₩&quot;&quot;₩&quot;&quot;₩&quot;\-#,##0.00"/>
    <numFmt numFmtId="181" formatCode="&quot;₩&quot;#,##0.00;&quot;₩&quot;&quot;₩&quot;&quot;₩&quot;&quot;₩&quot;&quot;₩&quot;&quot;₩&quot;\-#,##0.00"/>
    <numFmt numFmtId="182" formatCode="_ &quot;₩&quot;* #,##0.00_ ;_ &quot;₩&quot;* &quot;₩&quot;\-#,##0.00_ ;_ &quot;₩&quot;* &quot;-&quot;??_ ;_ @_ "/>
    <numFmt numFmtId="183" formatCode="&quot;₩&quot;#,##0;&quot;₩&quot;&quot;₩&quot;&quot;₩&quot;\-#,##0"/>
    <numFmt numFmtId="184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5" formatCode="&quot;₩&quot;#,##0;[Red]&quot;₩&quot;&quot;₩&quot;\-#,##0"/>
    <numFmt numFmtId="186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0" formatCode="&quot;₩&quot;#,##0.00;&quot;₩&quot;\-#,##0.00"/>
    <numFmt numFmtId="191" formatCode="_-[$€-2]* #,##0.00_-;\-[$€-2]* #,##0.00_-;_-[$€-2]* &quot;-&quot;??_-"/>
    <numFmt numFmtId="192" formatCode="0_);[Red]\(0\)"/>
    <numFmt numFmtId="193" formatCode="0_ "/>
  </numFmts>
  <fonts count="8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vertAlign val="superscript"/>
      <sz val="9"/>
      <name val="굴림"/>
      <family val="3"/>
      <charset val="129"/>
    </font>
    <font>
      <sz val="10"/>
      <name val="HY중고딕"/>
      <family val="1"/>
      <charset val="129"/>
    </font>
    <font>
      <b/>
      <sz val="18"/>
      <color indexed="56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Helv"/>
      <family val="2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4"/>
      <name val="뼻뮝"/>
      <family val="3"/>
      <charset val="129"/>
    </font>
    <font>
      <sz val="11"/>
      <color indexed="60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2"/>
      <name val="±¼¸²A¼"/>
      <family val="3"/>
      <charset val="129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0"/>
      <name val="굴림체"/>
      <family val="3"/>
      <charset val="129"/>
    </font>
    <font>
      <b/>
      <sz val="14"/>
      <name val="바탕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System"/>
      <family val="2"/>
    </font>
    <font>
      <b/>
      <sz val="10"/>
      <name val="Helv"/>
      <family val="2"/>
    </font>
    <font>
      <b/>
      <sz val="12"/>
      <name val="Helv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b/>
      <sz val="16"/>
      <name val="바탕"/>
      <family val="1"/>
      <charset val="129"/>
    </font>
    <font>
      <b/>
      <sz val="18"/>
      <name val="Arial"/>
      <family val="2"/>
    </font>
    <font>
      <sz val="12"/>
      <name val="Times New Roman"/>
      <family val="1"/>
    </font>
    <font>
      <u/>
      <sz val="11"/>
      <color indexed="12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HY중고딕"/>
      <family val="1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color theme="1"/>
      <name val="굴림"/>
      <family val="3"/>
      <charset val="129"/>
    </font>
    <font>
      <b/>
      <sz val="9"/>
      <name val="굴림"/>
      <family val="3"/>
      <charset val="129"/>
    </font>
    <font>
      <b/>
      <sz val="12"/>
      <color rgb="FFFF0000"/>
      <name val="굴림"/>
      <family val="3"/>
      <charset val="129"/>
    </font>
    <font>
      <b/>
      <sz val="11"/>
      <name val="돋움"/>
      <family val="3"/>
      <charset val="129"/>
    </font>
    <font>
      <sz val="10"/>
      <color rgb="FF000000"/>
      <name val="Arial"/>
      <family val="2"/>
    </font>
    <font>
      <b/>
      <sz val="9"/>
      <color rgb="FFFF0000"/>
      <name val="굴림"/>
      <family val="3"/>
      <charset val="129"/>
    </font>
    <font>
      <sz val="9"/>
      <name val="HY중고딕"/>
      <family val="1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</borders>
  <cellStyleXfs count="378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3" fillId="0" borderId="0"/>
    <xf numFmtId="0" fontId="3" fillId="0" borderId="0"/>
    <xf numFmtId="0" fontId="7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64" fillId="0" borderId="0"/>
    <xf numFmtId="0" fontId="52" fillId="0" borderId="0"/>
    <xf numFmtId="0" fontId="14" fillId="20" borderId="1" applyNumberFormat="0" applyAlignment="0" applyProtection="0">
      <alignment vertical="center"/>
    </xf>
    <xf numFmtId="0" fontId="65" fillId="0" borderId="0"/>
    <xf numFmtId="0" fontId="18" fillId="21" borderId="2" applyNumberFormat="0" applyAlignment="0" applyProtection="0">
      <alignment vertical="center"/>
    </xf>
    <xf numFmtId="176" fontId="27" fillId="0" borderId="0" applyFont="0" applyFill="0" applyBorder="0" applyAlignment="0" applyProtection="0"/>
    <xf numFmtId="0" fontId="1" fillId="0" borderId="0"/>
    <xf numFmtId="178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60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53" fillId="0" borderId="0"/>
    <xf numFmtId="0" fontId="27" fillId="0" borderId="0" applyFont="0" applyFill="0" applyBorder="0" applyAlignment="0" applyProtection="0"/>
    <xf numFmtId="0" fontId="53" fillId="0" borderId="0"/>
    <xf numFmtId="191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2" fontId="27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38" fontId="54" fillId="22" borderId="0" applyNumberFormat="0" applyBorder="0" applyAlignment="0" applyProtection="0"/>
    <xf numFmtId="38" fontId="54" fillId="23" borderId="0" applyNumberFormat="0" applyBorder="0" applyAlignment="0" applyProtection="0"/>
    <xf numFmtId="0" fontId="66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>
      <alignment horizontal="left" vertical="center"/>
    </xf>
    <xf numFmtId="0" fontId="22" fillId="0" borderId="5" applyNumberFormat="0" applyFill="0" applyAlignment="0" applyProtection="0">
      <alignment vertical="center"/>
    </xf>
    <xf numFmtId="0" fontId="7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1" fillId="7" borderId="1" applyNumberFormat="0" applyAlignment="0" applyProtection="0">
      <alignment vertical="center"/>
    </xf>
    <xf numFmtId="10" fontId="54" fillId="24" borderId="8" applyNumberFormat="0" applyBorder="0" applyAlignment="0" applyProtection="0"/>
    <xf numFmtId="10" fontId="54" fillId="23" borderId="8" applyNumberFormat="0" applyBorder="0" applyAlignment="0" applyProtection="0"/>
    <xf numFmtId="0" fontId="19" fillId="0" borderId="9" applyNumberFormat="0" applyFill="0" applyAlignment="0" applyProtection="0">
      <alignment vertical="center"/>
    </xf>
    <xf numFmtId="176" fontId="27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67" fillId="0" borderId="1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6" fillId="25" borderId="0" applyNumberFormat="0" applyBorder="0" applyAlignment="0" applyProtection="0">
      <alignment vertical="center"/>
    </xf>
    <xf numFmtId="181" fontId="3" fillId="0" borderId="0"/>
    <xf numFmtId="0" fontId="3" fillId="0" borderId="0"/>
    <xf numFmtId="0" fontId="27" fillId="0" borderId="0"/>
    <xf numFmtId="0" fontId="1" fillId="26" borderId="11" applyNumberFormat="0" applyFont="0" applyAlignment="0" applyProtection="0">
      <alignment vertical="center"/>
    </xf>
    <xf numFmtId="0" fontId="26" fillId="20" borderId="12" applyNumberFormat="0" applyAlignment="0" applyProtection="0">
      <alignment vertical="center"/>
    </xf>
    <xf numFmtId="10" fontId="27" fillId="0" borderId="0" applyFont="0" applyFill="0" applyBorder="0" applyAlignment="0" applyProtection="0"/>
    <xf numFmtId="0" fontId="67" fillId="0" borderId="0"/>
    <xf numFmtId="0" fontId="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4" applyNumberFormat="0" applyFont="0" applyFill="0" applyAlignment="0" applyProtection="0"/>
    <xf numFmtId="0" fontId="68" fillId="0" borderId="15">
      <alignment horizontal="left"/>
    </xf>
    <xf numFmtId="0" fontId="13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2" fillId="20" borderId="1" applyNumberFormat="0" applyAlignment="0" applyProtection="0">
      <alignment vertical="center"/>
    </xf>
    <xf numFmtId="184" fontId="3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33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8" fillId="0" borderId="0">
      <protection locked="0"/>
    </xf>
    <xf numFmtId="0" fontId="58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" fillId="26" borderId="11" applyNumberFormat="0" applyFont="0" applyAlignment="0" applyProtection="0">
      <alignment vertical="center"/>
    </xf>
    <xf numFmtId="0" fontId="11" fillId="26" borderId="11" applyNumberFormat="0" applyFont="0" applyAlignment="0" applyProtection="0">
      <alignment vertical="center"/>
    </xf>
    <xf numFmtId="0" fontId="1" fillId="26" borderId="11" applyNumberFormat="0" applyFont="0" applyAlignment="0" applyProtection="0">
      <alignment vertical="center"/>
    </xf>
    <xf numFmtId="0" fontId="3" fillId="26" borderId="11" applyNumberFormat="0" applyFont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59" fillId="0" borderId="0">
      <alignment vertical="center"/>
    </xf>
    <xf numFmtId="9" fontId="1" fillId="0" borderId="0" applyFont="0" applyFill="0" applyBorder="0" applyAlignment="0" applyProtection="0"/>
    <xf numFmtId="0" fontId="3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36" fillId="0" borderId="0">
      <alignment horizontal="center" vertical="center"/>
    </xf>
    <xf numFmtId="0" fontId="37" fillId="0" borderId="0"/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1" borderId="2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39" fillId="21" borderId="2" applyNumberFormat="0" applyAlignment="0" applyProtection="0">
      <alignment vertical="center"/>
    </xf>
    <xf numFmtId="185" fontId="27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7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0" borderId="0"/>
    <xf numFmtId="0" fontId="60" fillId="0" borderId="0" applyFont="0" applyFill="0" applyBorder="0" applyAlignment="0" applyProtection="0"/>
    <xf numFmtId="0" fontId="4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7" borderId="1" applyNumberFormat="0" applyAlignment="0" applyProtection="0">
      <alignment vertical="center"/>
    </xf>
    <xf numFmtId="0" fontId="21" fillId="7" borderId="1" applyNumberFormat="0" applyAlignment="0" applyProtection="0">
      <alignment vertical="center"/>
    </xf>
    <xf numFmtId="0" fontId="43" fillId="7" borderId="1" applyNumberFormat="0" applyAlignment="0" applyProtection="0">
      <alignment vertical="center"/>
    </xf>
    <xf numFmtId="4" fontId="58" fillId="0" borderId="0">
      <protection locked="0"/>
    </xf>
    <xf numFmtId="186" fontId="3" fillId="0" borderId="0">
      <protection locked="0"/>
    </xf>
    <xf numFmtId="0" fontId="61" fillId="0" borderId="0">
      <alignment vertical="center"/>
    </xf>
    <xf numFmtId="0" fontId="4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0" borderId="12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49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176" fontId="3" fillId="0" borderId="0" applyProtection="0"/>
    <xf numFmtId="0" fontId="3" fillId="0" borderId="0" applyFont="0" applyFill="0" applyBorder="0" applyAlignment="0" applyProtection="0"/>
    <xf numFmtId="0" fontId="44" fillId="0" borderId="0"/>
    <xf numFmtId="0" fontId="69" fillId="0" borderId="0">
      <alignment vertical="center"/>
    </xf>
    <xf numFmtId="42" fontId="1" fillId="0" borderId="0" applyFont="0" applyFill="0" applyBorder="0" applyAlignment="0" applyProtection="0"/>
    <xf numFmtId="187" fontId="3" fillId="0" borderId="0">
      <protection locked="0"/>
    </xf>
    <xf numFmtId="0" fontId="1" fillId="0" borderId="0">
      <alignment vertical="center"/>
    </xf>
    <xf numFmtId="0" fontId="1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1" fillId="0" borderId="0"/>
    <xf numFmtId="0" fontId="1" fillId="0" borderId="0">
      <alignment vertical="center"/>
    </xf>
    <xf numFmtId="0" fontId="75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58" fillId="0" borderId="14">
      <protection locked="0"/>
    </xf>
    <xf numFmtId="188" fontId="3" fillId="0" borderId="0">
      <protection locked="0"/>
    </xf>
    <xf numFmtId="189" fontId="3" fillId="0" borderId="0">
      <protection locked="0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74" fillId="0" borderId="0" xfId="0" applyFont="1" applyFill="1">
      <alignment vertical="center"/>
    </xf>
    <xf numFmtId="0" fontId="5" fillId="0" borderId="0" xfId="348" applyFont="1" applyFill="1" applyAlignme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vertical="center" wrapText="1"/>
    </xf>
    <xf numFmtId="0" fontId="76" fillId="0" borderId="0" xfId="0" applyFont="1" applyFill="1" applyBorder="1" applyAlignment="1">
      <alignment vertical="top"/>
    </xf>
    <xf numFmtId="0" fontId="76" fillId="0" borderId="0" xfId="0" applyFont="1" applyFill="1" applyAlignment="1">
      <alignment vertical="top"/>
    </xf>
    <xf numFmtId="0" fontId="76" fillId="0" borderId="0" xfId="348" applyFont="1" applyFill="1" applyAlignment="1">
      <alignment vertical="center"/>
    </xf>
    <xf numFmtId="0" fontId="76" fillId="0" borderId="0" xfId="0" applyFont="1" applyFill="1" applyBorder="1">
      <alignment vertical="center"/>
    </xf>
    <xf numFmtId="0" fontId="76" fillId="0" borderId="0" xfId="0" applyFont="1" applyFill="1">
      <alignment vertical="center"/>
    </xf>
    <xf numFmtId="0" fontId="78" fillId="0" borderId="0" xfId="0" applyFont="1" applyFill="1" applyBorder="1">
      <alignment vertical="center"/>
    </xf>
    <xf numFmtId="0" fontId="78" fillId="0" borderId="18" xfId="348" applyFont="1" applyFill="1" applyBorder="1" applyAlignment="1">
      <alignment horizontal="right" vertical="center"/>
    </xf>
    <xf numFmtId="0" fontId="78" fillId="0" borderId="0" xfId="0" applyFont="1" applyFill="1" applyBorder="1" applyAlignment="1">
      <alignment horizontal="right" vertical="center"/>
    </xf>
    <xf numFmtId="0" fontId="78" fillId="0" borderId="18" xfId="0" applyFont="1" applyFill="1" applyBorder="1" applyAlignment="1">
      <alignment horizontal="right" vertical="center"/>
    </xf>
    <xf numFmtId="0" fontId="78" fillId="0" borderId="18" xfId="348" applyFont="1" applyFill="1" applyBorder="1" applyAlignment="1">
      <alignment vertical="center"/>
    </xf>
    <xf numFmtId="0" fontId="78" fillId="0" borderId="18" xfId="0" applyFont="1" applyFill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0" fontId="76" fillId="0" borderId="0" xfId="0" applyFont="1" applyFill="1" applyAlignment="1">
      <alignment horizontal="center" vertical="center"/>
    </xf>
    <xf numFmtId="0" fontId="78" fillId="0" borderId="18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8" fillId="0" borderId="0" xfId="348" applyFont="1" applyFill="1" applyBorder="1" applyAlignment="1">
      <alignment vertical="center"/>
    </xf>
    <xf numFmtId="0" fontId="78" fillId="0" borderId="0" xfId="348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41" fontId="5" fillId="0" borderId="0" xfId="376" applyFont="1" applyFill="1" applyBorder="1" applyAlignment="1">
      <alignment horizontal="right" vertical="center"/>
    </xf>
    <xf numFmtId="0" fontId="80" fillId="0" borderId="0" xfId="348" applyFont="1" applyFill="1" applyAlignment="1">
      <alignment vertical="center"/>
    </xf>
    <xf numFmtId="41" fontId="80" fillId="27" borderId="0" xfId="376" applyFont="1" applyFill="1" applyBorder="1" applyAlignment="1">
      <alignment horizontal="right" vertical="center"/>
    </xf>
    <xf numFmtId="0" fontId="5" fillId="0" borderId="29" xfId="348" applyFont="1" applyFill="1" applyBorder="1" applyAlignment="1">
      <alignment horizontal="center" vertical="center" wrapText="1"/>
    </xf>
    <xf numFmtId="0" fontId="5" fillId="0" borderId="26" xfId="348" applyFont="1" applyFill="1" applyBorder="1" applyAlignment="1">
      <alignment horizontal="center" vertical="center" wrapText="1"/>
    </xf>
    <xf numFmtId="0" fontId="5" fillId="0" borderId="0" xfId="348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3" xfId="348" applyFont="1" applyFill="1" applyBorder="1" applyAlignment="1">
      <alignment horizontal="center" vertical="center"/>
    </xf>
    <xf numFmtId="41" fontId="5" fillId="0" borderId="22" xfId="376" applyFont="1" applyFill="1" applyBorder="1" applyAlignment="1">
      <alignment horizontal="right" vertical="center"/>
    </xf>
    <xf numFmtId="0" fontId="80" fillId="27" borderId="33" xfId="348" applyFont="1" applyFill="1" applyBorder="1" applyAlignment="1">
      <alignment horizontal="center" vertical="center"/>
    </xf>
    <xf numFmtId="41" fontId="80" fillId="27" borderId="22" xfId="376" applyFont="1" applyFill="1" applyBorder="1" applyAlignment="1">
      <alignment horizontal="right" vertical="center"/>
    </xf>
    <xf numFmtId="0" fontId="5" fillId="0" borderId="34" xfId="348" applyFont="1" applyFill="1" applyBorder="1" applyAlignment="1">
      <alignment horizontal="center" vertical="center"/>
    </xf>
    <xf numFmtId="41" fontId="5" fillId="0" borderId="18" xfId="376" applyFont="1" applyFill="1" applyBorder="1" applyAlignment="1">
      <alignment horizontal="right" vertical="center"/>
    </xf>
    <xf numFmtId="41" fontId="5" fillId="0" borderId="35" xfId="376" applyFont="1" applyFill="1" applyBorder="1" applyAlignment="1">
      <alignment horizontal="right" vertical="center"/>
    </xf>
    <xf numFmtId="0" fontId="80" fillId="0" borderId="0" xfId="0" applyFont="1" applyFill="1">
      <alignment vertical="center"/>
    </xf>
    <xf numFmtId="0" fontId="79" fillId="0" borderId="0" xfId="377" applyNumberFormat="1" applyFont="1" applyBorder="1" applyAlignment="1">
      <alignment vertical="center"/>
    </xf>
    <xf numFmtId="0" fontId="82" fillId="0" borderId="0" xfId="0" applyFont="1" applyFill="1">
      <alignment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92" fontId="5" fillId="0" borderId="33" xfId="269" applyNumberFormat="1" applyFont="1" applyFill="1" applyBorder="1" applyAlignment="1">
      <alignment horizontal="center" vertical="center"/>
    </xf>
    <xf numFmtId="41" fontId="5" fillId="0" borderId="38" xfId="376" applyFont="1" applyFill="1" applyBorder="1" applyAlignment="1">
      <alignment horizontal="right" vertical="center"/>
    </xf>
    <xf numFmtId="41" fontId="5" fillId="0" borderId="39" xfId="376" applyFont="1" applyFill="1" applyBorder="1" applyAlignment="1">
      <alignment horizontal="right" vertical="center"/>
    </xf>
    <xf numFmtId="41" fontId="5" fillId="0" borderId="40" xfId="376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79" fillId="0" borderId="34" xfId="0" applyFont="1" applyFill="1" applyBorder="1" applyAlignment="1">
      <alignment horizontal="center" vertical="center" wrapText="1"/>
    </xf>
    <xf numFmtId="41" fontId="5" fillId="0" borderId="41" xfId="376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41" fontId="5" fillId="0" borderId="43" xfId="376" applyFont="1" applyFill="1" applyBorder="1" applyAlignment="1">
      <alignment horizontal="right" vertical="center"/>
    </xf>
    <xf numFmtId="41" fontId="5" fillId="0" borderId="44" xfId="376" applyFont="1" applyFill="1" applyBorder="1" applyAlignment="1">
      <alignment horizontal="right" vertical="center"/>
    </xf>
    <xf numFmtId="41" fontId="5" fillId="0" borderId="45" xfId="376" applyFont="1" applyFill="1" applyBorder="1" applyAlignment="1">
      <alignment horizontal="right" vertical="center"/>
    </xf>
    <xf numFmtId="0" fontId="80" fillId="27" borderId="33" xfId="0" applyFont="1" applyFill="1" applyBorder="1" applyAlignment="1">
      <alignment horizontal="center" vertical="center"/>
    </xf>
    <xf numFmtId="41" fontId="80" fillId="27" borderId="44" xfId="376" applyFont="1" applyFill="1" applyBorder="1" applyAlignment="1">
      <alignment horizontal="right" vertical="center"/>
    </xf>
    <xf numFmtId="41" fontId="80" fillId="27" borderId="40" xfId="376" applyFont="1" applyFill="1" applyBorder="1" applyAlignment="1">
      <alignment horizontal="right" vertical="center"/>
    </xf>
    <xf numFmtId="193" fontId="80" fillId="27" borderId="34" xfId="269" applyNumberFormat="1" applyFont="1" applyFill="1" applyBorder="1" applyAlignment="1">
      <alignment horizontal="center" vertical="center"/>
    </xf>
    <xf numFmtId="0" fontId="5" fillId="0" borderId="37" xfId="376" applyNumberFormat="1" applyFont="1" applyFill="1" applyBorder="1" applyAlignment="1">
      <alignment horizontal="center" vertical="center" wrapText="1"/>
    </xf>
    <xf numFmtId="0" fontId="5" fillId="0" borderId="29" xfId="376" applyNumberFormat="1" applyFont="1" applyFill="1" applyBorder="1" applyAlignment="1">
      <alignment horizontal="center" vertical="center" wrapText="1"/>
    </xf>
    <xf numFmtId="0" fontId="5" fillId="0" borderId="26" xfId="376" applyNumberFormat="1" applyFont="1" applyFill="1" applyBorder="1" applyAlignment="1">
      <alignment horizontal="center" vertical="center" wrapText="1"/>
    </xf>
    <xf numFmtId="41" fontId="5" fillId="0" borderId="46" xfId="376" applyFont="1" applyFill="1" applyBorder="1" applyAlignment="1">
      <alignment horizontal="right" vertical="center"/>
    </xf>
    <xf numFmtId="0" fontId="80" fillId="27" borderId="34" xfId="0" applyFont="1" applyFill="1" applyBorder="1" applyAlignment="1">
      <alignment horizontal="center" vertical="center"/>
    </xf>
    <xf numFmtId="41" fontId="80" fillId="27" borderId="18" xfId="376" applyFont="1" applyFill="1" applyBorder="1" applyAlignment="1">
      <alignment horizontal="right" vertical="center"/>
    </xf>
    <xf numFmtId="41" fontId="80" fillId="27" borderId="47" xfId="376" applyFont="1" applyFill="1" applyBorder="1" applyAlignment="1">
      <alignment horizontal="right" vertical="center"/>
    </xf>
    <xf numFmtId="41" fontId="80" fillId="27" borderId="41" xfId="376" applyFont="1" applyFill="1" applyBorder="1" applyAlignment="1">
      <alignment horizontal="right" vertical="center"/>
    </xf>
    <xf numFmtId="41" fontId="80" fillId="27" borderId="35" xfId="376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shrinkToFit="1"/>
    </xf>
    <xf numFmtId="192" fontId="80" fillId="27" borderId="34" xfId="269" applyNumberFormat="1" applyFont="1" applyFill="1" applyBorder="1" applyAlignment="1">
      <alignment horizontal="center" vertical="center"/>
    </xf>
    <xf numFmtId="0" fontId="79" fillId="0" borderId="33" xfId="0" applyFont="1" applyFill="1" applyBorder="1" applyAlignment="1">
      <alignment horizontal="center" vertical="center" wrapText="1"/>
    </xf>
    <xf numFmtId="9" fontId="5" fillId="0" borderId="40" xfId="376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vertical="center"/>
    </xf>
    <xf numFmtId="41" fontId="80" fillId="27" borderId="18" xfId="376" applyFont="1" applyFill="1" applyBorder="1" applyAlignment="1">
      <alignment vertical="center"/>
    </xf>
    <xf numFmtId="41" fontId="80" fillId="27" borderId="35" xfId="376" applyFont="1" applyFill="1" applyBorder="1" applyAlignment="1">
      <alignment vertical="center"/>
    </xf>
    <xf numFmtId="41" fontId="80" fillId="27" borderId="41" xfId="376" applyFont="1" applyFill="1" applyBorder="1" applyAlignment="1">
      <alignment vertical="center"/>
    </xf>
    <xf numFmtId="41" fontId="80" fillId="27" borderId="18" xfId="376" applyFont="1" applyFill="1" applyBorder="1" applyAlignment="1">
      <alignment horizontal="center" vertical="center"/>
    </xf>
    <xf numFmtId="41" fontId="80" fillId="27" borderId="41" xfId="376" applyFont="1" applyFill="1" applyBorder="1" applyAlignment="1">
      <alignment horizontal="center" vertical="center"/>
    </xf>
    <xf numFmtId="41" fontId="80" fillId="27" borderId="35" xfId="376" applyFont="1" applyFill="1" applyBorder="1" applyAlignment="1">
      <alignment horizontal="center" vertical="center"/>
    </xf>
    <xf numFmtId="0" fontId="5" fillId="0" borderId="0" xfId="348" applyFont="1" applyFill="1" applyBorder="1" applyAlignment="1">
      <alignment horizontal="left" vertical="center"/>
    </xf>
    <xf numFmtId="0" fontId="85" fillId="0" borderId="0" xfId="0" applyFont="1" applyFill="1" applyBorder="1" applyAlignment="1">
      <alignment vertical="top"/>
    </xf>
    <xf numFmtId="0" fontId="85" fillId="0" borderId="0" xfId="0" applyFont="1" applyFill="1" applyAlignment="1">
      <alignment vertical="top"/>
    </xf>
    <xf numFmtId="0" fontId="80" fillId="0" borderId="0" xfId="0" applyFont="1" applyFill="1" applyBorder="1" applyAlignment="1">
      <alignment vertical="top"/>
    </xf>
    <xf numFmtId="41" fontId="5" fillId="0" borderId="40" xfId="376" applyFont="1" applyFill="1" applyBorder="1" applyAlignment="1">
      <alignment horizontal="center" vertical="center"/>
    </xf>
    <xf numFmtId="41" fontId="5" fillId="0" borderId="22" xfId="376" applyFont="1" applyFill="1" applyBorder="1" applyAlignment="1">
      <alignment horizontal="center" vertical="center"/>
    </xf>
    <xf numFmtId="0" fontId="79" fillId="0" borderId="0" xfId="275" applyFont="1" applyFill="1" applyAlignment="1">
      <alignment horizontal="right" vertical="center"/>
    </xf>
    <xf numFmtId="41" fontId="5" fillId="0" borderId="49" xfId="376" applyFont="1" applyFill="1" applyBorder="1" applyAlignment="1">
      <alignment horizontal="right" vertical="center"/>
    </xf>
    <xf numFmtId="41" fontId="80" fillId="27" borderId="49" xfId="376" applyFont="1" applyFill="1" applyBorder="1" applyAlignment="1">
      <alignment horizontal="right" vertical="center"/>
    </xf>
    <xf numFmtId="41" fontId="5" fillId="0" borderId="48" xfId="376" applyFont="1" applyFill="1" applyBorder="1" applyAlignment="1">
      <alignment horizontal="right" vertical="center"/>
    </xf>
    <xf numFmtId="9" fontId="5" fillId="0" borderId="41" xfId="376" applyNumberFormat="1" applyFont="1" applyFill="1" applyBorder="1" applyAlignment="1">
      <alignment horizontal="right" vertical="center"/>
    </xf>
    <xf numFmtId="0" fontId="83" fillId="0" borderId="40" xfId="0" applyFont="1" applyBorder="1" applyAlignment="1">
      <alignment horizontal="right" vertical="center"/>
    </xf>
    <xf numFmtId="41" fontId="80" fillId="27" borderId="40" xfId="376" applyFont="1" applyFill="1" applyBorder="1" applyAlignment="1">
      <alignment horizontal="center" vertical="center"/>
    </xf>
    <xf numFmtId="41" fontId="5" fillId="0" borderId="41" xfId="376" applyFont="1" applyFill="1" applyBorder="1" applyAlignment="1">
      <alignment horizontal="center" vertical="center"/>
    </xf>
    <xf numFmtId="0" fontId="83" fillId="0" borderId="22" xfId="0" applyFont="1" applyBorder="1" applyAlignment="1">
      <alignment horizontal="right" vertical="center"/>
    </xf>
    <xf numFmtId="0" fontId="5" fillId="0" borderId="0" xfId="348" applyFont="1" applyFill="1" applyBorder="1" applyAlignment="1">
      <alignment horizontal="left" vertical="center"/>
    </xf>
    <xf numFmtId="0" fontId="78" fillId="0" borderId="18" xfId="348" applyFont="1" applyFill="1" applyBorder="1" applyAlignment="1">
      <alignment horizontal="left" vertical="center"/>
    </xf>
    <xf numFmtId="0" fontId="80" fillId="0" borderId="0" xfId="0" applyFont="1" applyFill="1" applyBorder="1" applyAlignment="1">
      <alignment horizontal="left" vertical="top"/>
    </xf>
    <xf numFmtId="0" fontId="77" fillId="0" borderId="0" xfId="0" applyFont="1" applyFill="1" applyBorder="1" applyAlignment="1">
      <alignment horizontal="left" vertical="top"/>
    </xf>
    <xf numFmtId="0" fontId="5" fillId="0" borderId="21" xfId="348" applyFont="1" applyFill="1" applyBorder="1" applyAlignment="1">
      <alignment horizontal="center" vertical="center" wrapText="1"/>
    </xf>
    <xf numFmtId="0" fontId="5" fillId="0" borderId="27" xfId="348" applyFont="1" applyFill="1" applyBorder="1" applyAlignment="1">
      <alignment horizontal="center" vertical="center" wrapText="1"/>
    </xf>
    <xf numFmtId="0" fontId="5" fillId="0" borderId="20" xfId="348" applyFont="1" applyFill="1" applyBorder="1" applyAlignment="1">
      <alignment horizontal="center" vertical="center" wrapText="1"/>
    </xf>
    <xf numFmtId="0" fontId="5" fillId="0" borderId="28" xfId="348" applyFont="1" applyFill="1" applyBorder="1" applyAlignment="1">
      <alignment horizontal="center" vertical="center" wrapText="1"/>
    </xf>
    <xf numFmtId="0" fontId="5" fillId="0" borderId="19" xfId="348" applyFont="1" applyFill="1" applyBorder="1" applyAlignment="1">
      <alignment horizontal="center" vertical="center" wrapText="1"/>
    </xf>
    <xf numFmtId="0" fontId="5" fillId="0" borderId="31" xfId="348" applyFont="1" applyFill="1" applyBorder="1" applyAlignment="1">
      <alignment horizontal="center" vertical="center"/>
    </xf>
    <xf numFmtId="0" fontId="5" fillId="0" borderId="32" xfId="348" applyFont="1" applyFill="1" applyBorder="1" applyAlignment="1">
      <alignment horizontal="center" vertical="center"/>
    </xf>
    <xf numFmtId="0" fontId="5" fillId="0" borderId="17" xfId="348" applyFont="1" applyFill="1" applyBorder="1" applyAlignment="1">
      <alignment horizontal="center" vertical="center" wrapText="1"/>
    </xf>
    <xf numFmtId="0" fontId="5" fillId="0" borderId="8" xfId="348" applyFont="1" applyFill="1" applyBorder="1" applyAlignment="1">
      <alignment horizontal="center" vertical="center"/>
    </xf>
    <xf numFmtId="0" fontId="5" fillId="0" borderId="30" xfId="348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left" vertical="center"/>
    </xf>
    <xf numFmtId="176" fontId="5" fillId="0" borderId="31" xfId="269" applyFont="1" applyFill="1" applyBorder="1" applyAlignment="1">
      <alignment horizontal="center" vertical="center" wrapText="1"/>
    </xf>
    <xf numFmtId="176" fontId="5" fillId="0" borderId="32" xfId="269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77" fontId="5" fillId="0" borderId="21" xfId="0" applyNumberFormat="1" applyFont="1" applyFill="1" applyBorder="1" applyAlignment="1">
      <alignment horizontal="center" vertical="center" wrapText="1"/>
    </xf>
    <xf numFmtId="177" fontId="5" fillId="0" borderId="27" xfId="0" applyNumberFormat="1" applyFont="1" applyFill="1" applyBorder="1" applyAlignment="1">
      <alignment horizontal="center" vertical="center" wrapText="1"/>
    </xf>
    <xf numFmtId="177" fontId="5" fillId="0" borderId="20" xfId="0" applyNumberFormat="1" applyFont="1" applyFill="1" applyBorder="1" applyAlignment="1">
      <alignment horizontal="center" vertical="center" wrapText="1"/>
    </xf>
    <xf numFmtId="177" fontId="5" fillId="0" borderId="28" xfId="0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31" xfId="348" applyFont="1" applyFill="1" applyBorder="1" applyAlignment="1">
      <alignment horizontal="center" vertical="center" wrapText="1"/>
    </xf>
    <xf numFmtId="41" fontId="5" fillId="0" borderId="0" xfId="376" applyFont="1" applyFill="1" applyBorder="1" applyAlignment="1">
      <alignment horizontal="center" vertical="center"/>
    </xf>
  </cellXfs>
  <cellStyles count="378">
    <cellStyle name="??&amp;O?&amp;H?_x0008__x000f__x0007_?_x0007__x0001__x0001_" xfId="1" xr:uid="{00000000-0005-0000-0000-000000000000}"/>
    <cellStyle name="??&amp;O?&amp;H?_x0008_??_x0007__x0001__x0001_" xfId="2" xr:uid="{00000000-0005-0000-0000-000001000000}"/>
    <cellStyle name="_Book1" xfId="3" xr:uid="{00000000-0005-0000-0000-000002000000}"/>
    <cellStyle name="_Capex Tracking Control Sheet -ADMIN " xfId="4" xr:uid="{00000000-0005-0000-0000-000003000000}"/>
    <cellStyle name="_Project tracking Puri (Diana) per March'06 " xfId="5" xr:uid="{00000000-0005-0000-0000-000004000000}"/>
    <cellStyle name="_Recon with FAR " xfId="6" xr:uid="{00000000-0005-0000-0000-000005000000}"/>
    <cellStyle name="_금융점포(광주)" xfId="7" xr:uid="{00000000-0005-0000-0000-000006000000}"/>
    <cellStyle name="_은행별 점포현황(202011년12월말기준)" xfId="8" xr:uid="{00000000-0005-0000-0000-000007000000}"/>
    <cellStyle name="¤@?e_TEST-1 " xfId="9" xr:uid="{00000000-0005-0000-0000-000008000000}"/>
    <cellStyle name="20% - Accent1" xfId="10" xr:uid="{00000000-0005-0000-0000-000009000000}"/>
    <cellStyle name="20% - Accent2" xfId="11" xr:uid="{00000000-0005-0000-0000-00000A000000}"/>
    <cellStyle name="20% - Accent3" xfId="12" xr:uid="{00000000-0005-0000-0000-00000B000000}"/>
    <cellStyle name="20% - Accent4" xfId="13" xr:uid="{00000000-0005-0000-0000-00000C000000}"/>
    <cellStyle name="20% - Accent5" xfId="14" xr:uid="{00000000-0005-0000-0000-00000D000000}"/>
    <cellStyle name="20% - Accent6" xfId="15" xr:uid="{00000000-0005-0000-0000-00000E000000}"/>
    <cellStyle name="20% - 강조색1 2" xfId="16" xr:uid="{00000000-0005-0000-0000-00000F000000}"/>
    <cellStyle name="20% - 강조색1 2 2" xfId="17" xr:uid="{00000000-0005-0000-0000-000010000000}"/>
    <cellStyle name="20% - 강조색1 3" xfId="18" xr:uid="{00000000-0005-0000-0000-000011000000}"/>
    <cellStyle name="20% - 강조색2 2" xfId="19" xr:uid="{00000000-0005-0000-0000-000012000000}"/>
    <cellStyle name="20% - 강조색2 2 2" xfId="20" xr:uid="{00000000-0005-0000-0000-000013000000}"/>
    <cellStyle name="20% - 강조색2 3" xfId="21" xr:uid="{00000000-0005-0000-0000-000014000000}"/>
    <cellStyle name="20% - 강조색3 2" xfId="22" xr:uid="{00000000-0005-0000-0000-000015000000}"/>
    <cellStyle name="20% - 강조색3 2 2" xfId="23" xr:uid="{00000000-0005-0000-0000-000016000000}"/>
    <cellStyle name="20% - 강조색3 3" xfId="24" xr:uid="{00000000-0005-0000-0000-000017000000}"/>
    <cellStyle name="20% - 강조색4 2" xfId="25" xr:uid="{00000000-0005-0000-0000-000018000000}"/>
    <cellStyle name="20% - 강조색4 2 2" xfId="26" xr:uid="{00000000-0005-0000-0000-000019000000}"/>
    <cellStyle name="20% - 강조색4 3" xfId="27" xr:uid="{00000000-0005-0000-0000-00001A000000}"/>
    <cellStyle name="20% - 강조색5 2" xfId="28" xr:uid="{00000000-0005-0000-0000-00001B000000}"/>
    <cellStyle name="20% - 강조색5 2 2" xfId="29" xr:uid="{00000000-0005-0000-0000-00001C000000}"/>
    <cellStyle name="20% - 강조색5 3" xfId="30" xr:uid="{00000000-0005-0000-0000-00001D000000}"/>
    <cellStyle name="20% - 강조색6 2" xfId="31" xr:uid="{00000000-0005-0000-0000-00001E000000}"/>
    <cellStyle name="20% - 강조색6 2 2" xfId="32" xr:uid="{00000000-0005-0000-0000-00001F000000}"/>
    <cellStyle name="20% - 강조색6 3" xfId="33" xr:uid="{00000000-0005-0000-0000-000020000000}"/>
    <cellStyle name="40% - Accent1" xfId="34" xr:uid="{00000000-0005-0000-0000-000021000000}"/>
    <cellStyle name="40% - Accent2" xfId="35" xr:uid="{00000000-0005-0000-0000-000022000000}"/>
    <cellStyle name="40% - Accent3" xfId="36" xr:uid="{00000000-0005-0000-0000-000023000000}"/>
    <cellStyle name="40% - Accent4" xfId="37" xr:uid="{00000000-0005-0000-0000-000024000000}"/>
    <cellStyle name="40% - Accent5" xfId="38" xr:uid="{00000000-0005-0000-0000-000025000000}"/>
    <cellStyle name="40% - Accent6" xfId="39" xr:uid="{00000000-0005-0000-0000-000026000000}"/>
    <cellStyle name="40% - 강조색1 2" xfId="40" xr:uid="{00000000-0005-0000-0000-000027000000}"/>
    <cellStyle name="40% - 강조색1 2 2" xfId="41" xr:uid="{00000000-0005-0000-0000-000028000000}"/>
    <cellStyle name="40% - 강조색1 3" xfId="42" xr:uid="{00000000-0005-0000-0000-000029000000}"/>
    <cellStyle name="40% - 강조색2 2" xfId="43" xr:uid="{00000000-0005-0000-0000-00002A000000}"/>
    <cellStyle name="40% - 강조색2 2 2" xfId="44" xr:uid="{00000000-0005-0000-0000-00002B000000}"/>
    <cellStyle name="40% - 강조색2 3" xfId="45" xr:uid="{00000000-0005-0000-0000-00002C000000}"/>
    <cellStyle name="40% - 강조색3 2" xfId="46" xr:uid="{00000000-0005-0000-0000-00002D000000}"/>
    <cellStyle name="40% - 강조색3 2 2" xfId="47" xr:uid="{00000000-0005-0000-0000-00002E000000}"/>
    <cellStyle name="40% - 강조색3 3" xfId="48" xr:uid="{00000000-0005-0000-0000-00002F000000}"/>
    <cellStyle name="40% - 강조색4 2" xfId="49" xr:uid="{00000000-0005-0000-0000-000030000000}"/>
    <cellStyle name="40% - 강조색4 2 2" xfId="50" xr:uid="{00000000-0005-0000-0000-000031000000}"/>
    <cellStyle name="40% - 강조색4 3" xfId="51" xr:uid="{00000000-0005-0000-0000-000032000000}"/>
    <cellStyle name="40% - 강조색5 2" xfId="52" xr:uid="{00000000-0005-0000-0000-000033000000}"/>
    <cellStyle name="40% - 강조색5 2 2" xfId="53" xr:uid="{00000000-0005-0000-0000-000034000000}"/>
    <cellStyle name="40% - 강조색5 3" xfId="54" xr:uid="{00000000-0005-0000-0000-000035000000}"/>
    <cellStyle name="40% - 강조색6 2" xfId="55" xr:uid="{00000000-0005-0000-0000-000036000000}"/>
    <cellStyle name="40% - 강조색6 2 2" xfId="56" xr:uid="{00000000-0005-0000-0000-000037000000}"/>
    <cellStyle name="40% - 강조색6 3" xfId="57" xr:uid="{00000000-0005-0000-0000-000038000000}"/>
    <cellStyle name="60% - Accent1" xfId="58" xr:uid="{00000000-0005-0000-0000-000039000000}"/>
    <cellStyle name="60% - Accent2" xfId="59" xr:uid="{00000000-0005-0000-0000-00003A000000}"/>
    <cellStyle name="60% - Accent3" xfId="60" xr:uid="{00000000-0005-0000-0000-00003B000000}"/>
    <cellStyle name="60% - Accent4" xfId="61" xr:uid="{00000000-0005-0000-0000-00003C000000}"/>
    <cellStyle name="60% - Accent5" xfId="62" xr:uid="{00000000-0005-0000-0000-00003D000000}"/>
    <cellStyle name="60% - Accent6" xfId="63" xr:uid="{00000000-0005-0000-0000-00003E000000}"/>
    <cellStyle name="60% - 강조색1 2" xfId="64" xr:uid="{00000000-0005-0000-0000-00003F000000}"/>
    <cellStyle name="60% - 강조색1 2 2" xfId="65" xr:uid="{00000000-0005-0000-0000-000040000000}"/>
    <cellStyle name="60% - 강조색1 3" xfId="66" xr:uid="{00000000-0005-0000-0000-000041000000}"/>
    <cellStyle name="60% - 강조색2 2" xfId="67" xr:uid="{00000000-0005-0000-0000-000042000000}"/>
    <cellStyle name="60% - 강조색2 2 2" xfId="68" xr:uid="{00000000-0005-0000-0000-000043000000}"/>
    <cellStyle name="60% - 강조색2 3" xfId="69" xr:uid="{00000000-0005-0000-0000-000044000000}"/>
    <cellStyle name="60% - 강조색3 2" xfId="70" xr:uid="{00000000-0005-0000-0000-000045000000}"/>
    <cellStyle name="60% - 강조색3 2 2" xfId="71" xr:uid="{00000000-0005-0000-0000-000046000000}"/>
    <cellStyle name="60% - 강조색3 3" xfId="72" xr:uid="{00000000-0005-0000-0000-000047000000}"/>
    <cellStyle name="60% - 강조색4 2" xfId="73" xr:uid="{00000000-0005-0000-0000-000048000000}"/>
    <cellStyle name="60% - 강조색4 2 2" xfId="74" xr:uid="{00000000-0005-0000-0000-000049000000}"/>
    <cellStyle name="60% - 강조색4 3" xfId="75" xr:uid="{00000000-0005-0000-0000-00004A000000}"/>
    <cellStyle name="60% - 강조색5 2" xfId="76" xr:uid="{00000000-0005-0000-0000-00004B000000}"/>
    <cellStyle name="60% - 강조색5 2 2" xfId="77" xr:uid="{00000000-0005-0000-0000-00004C000000}"/>
    <cellStyle name="60% - 강조색5 3" xfId="78" xr:uid="{00000000-0005-0000-0000-00004D000000}"/>
    <cellStyle name="60% - 강조색6 2" xfId="79" xr:uid="{00000000-0005-0000-0000-00004E000000}"/>
    <cellStyle name="60% - 강조색6 2 2" xfId="80" xr:uid="{00000000-0005-0000-0000-00004F000000}"/>
    <cellStyle name="60% - 강조색6 3" xfId="81" xr:uid="{00000000-0005-0000-0000-000050000000}"/>
    <cellStyle name="A¨­￠￢￠O [0]_INQUIRY ￠?￥i¨u¡AAⓒ￢Aⓒª " xfId="82" xr:uid="{00000000-0005-0000-0000-000051000000}"/>
    <cellStyle name="A¨­￠￢￠O_INQUIRY ￠?￥i¨u¡AAⓒ￢Aⓒª " xfId="83" xr:uid="{00000000-0005-0000-0000-000052000000}"/>
    <cellStyle name="Accent1" xfId="84" xr:uid="{00000000-0005-0000-0000-000053000000}"/>
    <cellStyle name="Accent2" xfId="85" xr:uid="{00000000-0005-0000-0000-000054000000}"/>
    <cellStyle name="Accent3" xfId="86" xr:uid="{00000000-0005-0000-0000-000055000000}"/>
    <cellStyle name="Accent4" xfId="87" xr:uid="{00000000-0005-0000-0000-000056000000}"/>
    <cellStyle name="Accent5" xfId="88" xr:uid="{00000000-0005-0000-0000-000057000000}"/>
    <cellStyle name="Accent6" xfId="89" xr:uid="{00000000-0005-0000-0000-000058000000}"/>
    <cellStyle name="AeE­ [0]_°eE¹_11¿a½A " xfId="90" xr:uid="{00000000-0005-0000-0000-000059000000}"/>
    <cellStyle name="AeE­_°eE¹_11¿a½A " xfId="91" xr:uid="{00000000-0005-0000-0000-00005A000000}"/>
    <cellStyle name="AeE¡ⓒ [0]_INQUIRY ￠?￥i¨u¡AAⓒ￢Aⓒª " xfId="92" xr:uid="{00000000-0005-0000-0000-00005B000000}"/>
    <cellStyle name="AeE¡ⓒ_INQUIRY ￠?￥i¨u¡AAⓒ￢Aⓒª " xfId="93" xr:uid="{00000000-0005-0000-0000-00005C000000}"/>
    <cellStyle name="ALIGNMENT" xfId="94" xr:uid="{00000000-0005-0000-0000-00005D000000}"/>
    <cellStyle name="AÞ¸¶ [0]_°eE¹_11¿a½A " xfId="95" xr:uid="{00000000-0005-0000-0000-00005E000000}"/>
    <cellStyle name="AÞ¸¶_°eE¹_11¿a½A " xfId="96" xr:uid="{00000000-0005-0000-0000-00005F000000}"/>
    <cellStyle name="Bad" xfId="97" xr:uid="{00000000-0005-0000-0000-000060000000}"/>
    <cellStyle name="C¡IA¨ª_¡ic¨u¡A¨￢I¨￢¡Æ AN¡Æe " xfId="98" xr:uid="{00000000-0005-0000-0000-000061000000}"/>
    <cellStyle name="C￥AØ_¸AAa.¼OAI " xfId="99" xr:uid="{00000000-0005-0000-0000-000062000000}"/>
    <cellStyle name="Calculation" xfId="100" xr:uid="{00000000-0005-0000-0000-000063000000}"/>
    <cellStyle name="category" xfId="101" xr:uid="{00000000-0005-0000-0000-000064000000}"/>
    <cellStyle name="Check Cell" xfId="102" xr:uid="{00000000-0005-0000-0000-000065000000}"/>
    <cellStyle name="Comma [0]_ SG&amp;A Bridge " xfId="103" xr:uid="{00000000-0005-0000-0000-000066000000}"/>
    <cellStyle name="comma zerodec" xfId="104" xr:uid="{00000000-0005-0000-0000-000067000000}"/>
    <cellStyle name="Comma_ SG&amp;A Bridge " xfId="105" xr:uid="{00000000-0005-0000-0000-000068000000}"/>
    <cellStyle name="Comma0" xfId="106" xr:uid="{00000000-0005-0000-0000-000069000000}"/>
    <cellStyle name="Curren?_x0012_퐀_x0017_?" xfId="107" xr:uid="{00000000-0005-0000-0000-00006A000000}"/>
    <cellStyle name="Currency [0]_ SG&amp;A Bridge " xfId="108" xr:uid="{00000000-0005-0000-0000-00006B000000}"/>
    <cellStyle name="Currency_ SG&amp;A Bridge " xfId="109" xr:uid="{00000000-0005-0000-0000-00006C000000}"/>
    <cellStyle name="Currency0" xfId="110" xr:uid="{00000000-0005-0000-0000-00006D000000}"/>
    <cellStyle name="Currency1" xfId="111" xr:uid="{00000000-0005-0000-0000-00006E000000}"/>
    <cellStyle name="Date" xfId="112" xr:uid="{00000000-0005-0000-0000-00006F000000}"/>
    <cellStyle name="Dollar (zero dec)" xfId="113" xr:uid="{00000000-0005-0000-0000-000070000000}"/>
    <cellStyle name="Euro" xfId="114" xr:uid="{00000000-0005-0000-0000-000071000000}"/>
    <cellStyle name="Explanatory Text" xfId="115" xr:uid="{00000000-0005-0000-0000-000072000000}"/>
    <cellStyle name="Fixed" xfId="116" xr:uid="{00000000-0005-0000-0000-000073000000}"/>
    <cellStyle name="Good" xfId="117" xr:uid="{00000000-0005-0000-0000-000074000000}"/>
    <cellStyle name="Grey" xfId="118" xr:uid="{00000000-0005-0000-0000-000075000000}"/>
    <cellStyle name="Grey 2" xfId="119" xr:uid="{00000000-0005-0000-0000-000076000000}"/>
    <cellStyle name="HEADER" xfId="120" xr:uid="{00000000-0005-0000-0000-000077000000}"/>
    <cellStyle name="Header1" xfId="121" xr:uid="{00000000-0005-0000-0000-000078000000}"/>
    <cellStyle name="Header2" xfId="122" xr:uid="{00000000-0005-0000-0000-000079000000}"/>
    <cellStyle name="Heading 1" xfId="123" xr:uid="{00000000-0005-0000-0000-00007A000000}"/>
    <cellStyle name="Heading 1 2" xfId="124" xr:uid="{00000000-0005-0000-0000-00007B000000}"/>
    <cellStyle name="Heading 2" xfId="125" xr:uid="{00000000-0005-0000-0000-00007C000000}"/>
    <cellStyle name="Heading 2 2" xfId="126" xr:uid="{00000000-0005-0000-0000-00007D000000}"/>
    <cellStyle name="Heading 3" xfId="127" xr:uid="{00000000-0005-0000-0000-00007E000000}"/>
    <cellStyle name="Heading 4" xfId="128" xr:uid="{00000000-0005-0000-0000-00007F000000}"/>
    <cellStyle name="Hyperlink" xfId="129" xr:uid="{00000000-0005-0000-0000-000080000000}"/>
    <cellStyle name="Input" xfId="130" xr:uid="{00000000-0005-0000-0000-000081000000}"/>
    <cellStyle name="Input [yellow]" xfId="131" xr:uid="{00000000-0005-0000-0000-000082000000}"/>
    <cellStyle name="Input [yellow] 2" xfId="132" xr:uid="{00000000-0005-0000-0000-000083000000}"/>
    <cellStyle name="Linked Cell" xfId="133" xr:uid="{00000000-0005-0000-0000-000084000000}"/>
    <cellStyle name="Millares [0]_2AV_M_M " xfId="134" xr:uid="{00000000-0005-0000-0000-000085000000}"/>
    <cellStyle name="Milliers [0]_Arabian Spec" xfId="135" xr:uid="{00000000-0005-0000-0000-000086000000}"/>
    <cellStyle name="Milliers_Arabian Spec" xfId="136" xr:uid="{00000000-0005-0000-0000-000087000000}"/>
    <cellStyle name="Model" xfId="137" xr:uid="{00000000-0005-0000-0000-000088000000}"/>
    <cellStyle name="Mon?aire [0]_Arabian Spec" xfId="138" xr:uid="{00000000-0005-0000-0000-000089000000}"/>
    <cellStyle name="Mon?aire_Arabian Spec" xfId="139" xr:uid="{00000000-0005-0000-0000-00008A000000}"/>
    <cellStyle name="Moneda [0]_2AV_M_M " xfId="140" xr:uid="{00000000-0005-0000-0000-00008B000000}"/>
    <cellStyle name="Moneda_2AV_M_M " xfId="141" xr:uid="{00000000-0005-0000-0000-00008C000000}"/>
    <cellStyle name="Neutral" xfId="142" xr:uid="{00000000-0005-0000-0000-00008D000000}"/>
    <cellStyle name="Normal - Style1" xfId="143" xr:uid="{00000000-0005-0000-0000-00008E000000}"/>
    <cellStyle name="Normal - Style1 2" xfId="144" xr:uid="{00000000-0005-0000-0000-00008F000000}"/>
    <cellStyle name="Normal_ SG&amp;A Bridge " xfId="145" xr:uid="{00000000-0005-0000-0000-000090000000}"/>
    <cellStyle name="Note" xfId="146" xr:uid="{00000000-0005-0000-0000-000091000000}"/>
    <cellStyle name="Output" xfId="147" xr:uid="{00000000-0005-0000-0000-000092000000}"/>
    <cellStyle name="Percent [2]" xfId="148" xr:uid="{00000000-0005-0000-0000-000093000000}"/>
    <cellStyle name="subhead" xfId="149" xr:uid="{00000000-0005-0000-0000-000094000000}"/>
    <cellStyle name="Title" xfId="150" xr:uid="{00000000-0005-0000-0000-000095000000}"/>
    <cellStyle name="Total" xfId="151" xr:uid="{00000000-0005-0000-0000-000096000000}"/>
    <cellStyle name="Total 2" xfId="152" xr:uid="{00000000-0005-0000-0000-000097000000}"/>
    <cellStyle name="UM" xfId="153" xr:uid="{00000000-0005-0000-0000-000098000000}"/>
    <cellStyle name="Warning Text" xfId="154" xr:uid="{00000000-0005-0000-0000-000099000000}"/>
    <cellStyle name="강조색1 2" xfId="155" xr:uid="{00000000-0005-0000-0000-00009A000000}"/>
    <cellStyle name="강조색1 2 2" xfId="156" xr:uid="{00000000-0005-0000-0000-00009B000000}"/>
    <cellStyle name="강조색1 3" xfId="157" xr:uid="{00000000-0005-0000-0000-00009C000000}"/>
    <cellStyle name="강조색2 2" xfId="158" xr:uid="{00000000-0005-0000-0000-00009D000000}"/>
    <cellStyle name="강조색2 2 2" xfId="159" xr:uid="{00000000-0005-0000-0000-00009E000000}"/>
    <cellStyle name="강조색2 3" xfId="160" xr:uid="{00000000-0005-0000-0000-00009F000000}"/>
    <cellStyle name="강조색3 2" xfId="161" xr:uid="{00000000-0005-0000-0000-0000A0000000}"/>
    <cellStyle name="강조색3 2 2" xfId="162" xr:uid="{00000000-0005-0000-0000-0000A1000000}"/>
    <cellStyle name="강조색3 3" xfId="163" xr:uid="{00000000-0005-0000-0000-0000A2000000}"/>
    <cellStyle name="강조색4 2" xfId="164" xr:uid="{00000000-0005-0000-0000-0000A3000000}"/>
    <cellStyle name="강조색4 2 2" xfId="165" xr:uid="{00000000-0005-0000-0000-0000A4000000}"/>
    <cellStyle name="강조색4 3" xfId="166" xr:uid="{00000000-0005-0000-0000-0000A5000000}"/>
    <cellStyle name="강조색5 2" xfId="167" xr:uid="{00000000-0005-0000-0000-0000A6000000}"/>
    <cellStyle name="강조색5 2 2" xfId="168" xr:uid="{00000000-0005-0000-0000-0000A7000000}"/>
    <cellStyle name="강조색5 3" xfId="169" xr:uid="{00000000-0005-0000-0000-0000A8000000}"/>
    <cellStyle name="강조색6 2" xfId="170" xr:uid="{00000000-0005-0000-0000-0000A9000000}"/>
    <cellStyle name="강조색6 2 2" xfId="171" xr:uid="{00000000-0005-0000-0000-0000AA000000}"/>
    <cellStyle name="강조색6 3" xfId="172" xr:uid="{00000000-0005-0000-0000-0000AB000000}"/>
    <cellStyle name="경고문 2" xfId="173" xr:uid="{00000000-0005-0000-0000-0000AC000000}"/>
    <cellStyle name="경고문 2 2" xfId="174" xr:uid="{00000000-0005-0000-0000-0000AD000000}"/>
    <cellStyle name="경고문 3" xfId="175" xr:uid="{00000000-0005-0000-0000-0000AE000000}"/>
    <cellStyle name="계산 2" xfId="176" xr:uid="{00000000-0005-0000-0000-0000AF000000}"/>
    <cellStyle name="계산 2 2" xfId="177" xr:uid="{00000000-0005-0000-0000-0000B0000000}"/>
    <cellStyle name="계산 3" xfId="178" xr:uid="{00000000-0005-0000-0000-0000B1000000}"/>
    <cellStyle name="고정소숫점" xfId="179" xr:uid="{00000000-0005-0000-0000-0000B2000000}"/>
    <cellStyle name="고정출력1" xfId="180" xr:uid="{00000000-0005-0000-0000-0000B3000000}"/>
    <cellStyle name="고정출력2" xfId="181" xr:uid="{00000000-0005-0000-0000-0000B4000000}"/>
    <cellStyle name="나쁨 2" xfId="182" xr:uid="{00000000-0005-0000-0000-0000B5000000}"/>
    <cellStyle name="나쁨 2 2" xfId="183" xr:uid="{00000000-0005-0000-0000-0000B6000000}"/>
    <cellStyle name="나쁨 3" xfId="184" xr:uid="{00000000-0005-0000-0000-0000B7000000}"/>
    <cellStyle name="날짜" xfId="185" xr:uid="{00000000-0005-0000-0000-0000B8000000}"/>
    <cellStyle name="달러" xfId="186" xr:uid="{00000000-0005-0000-0000-0000B9000000}"/>
    <cellStyle name="뒤에 오는 하이퍼링크_Book1" xfId="187" xr:uid="{00000000-0005-0000-0000-0000BA000000}"/>
    <cellStyle name="똿뗦먛귟 [0.00]_PRODUCT DETAIL Q1" xfId="188" xr:uid="{00000000-0005-0000-0000-0000BB000000}"/>
    <cellStyle name="똿뗦먛귟_PRODUCT DETAIL Q1" xfId="189" xr:uid="{00000000-0005-0000-0000-0000BC000000}"/>
    <cellStyle name="메모 2" xfId="190" xr:uid="{00000000-0005-0000-0000-0000BD000000}"/>
    <cellStyle name="메모 2 2" xfId="191" xr:uid="{00000000-0005-0000-0000-0000BE000000}"/>
    <cellStyle name="메모 3" xfId="192" xr:uid="{00000000-0005-0000-0000-0000BF000000}"/>
    <cellStyle name="메모 4" xfId="193" xr:uid="{00000000-0005-0000-0000-0000C0000000}"/>
    <cellStyle name="믅됞 [0.00]_PRODUCT DETAIL Q1" xfId="194" xr:uid="{00000000-0005-0000-0000-0000C1000000}"/>
    <cellStyle name="믅됞_PRODUCT DETAIL Q1" xfId="195" xr:uid="{00000000-0005-0000-0000-0000C2000000}"/>
    <cellStyle name="바탕글" xfId="196" xr:uid="{00000000-0005-0000-0000-0000C3000000}"/>
    <cellStyle name="백분율 2" xfId="197" xr:uid="{00000000-0005-0000-0000-0000C4000000}"/>
    <cellStyle name="보통 2" xfId="198" xr:uid="{00000000-0005-0000-0000-0000C5000000}"/>
    <cellStyle name="보통 2 2" xfId="199" xr:uid="{00000000-0005-0000-0000-0000C6000000}"/>
    <cellStyle name="보통 3" xfId="200" xr:uid="{00000000-0005-0000-0000-0000C7000000}"/>
    <cellStyle name="본문" xfId="201" xr:uid="{00000000-0005-0000-0000-0000C8000000}"/>
    <cellStyle name="부제목" xfId="202" xr:uid="{00000000-0005-0000-0000-0000C9000000}"/>
    <cellStyle name="뷭?_BOOKSHIP" xfId="203" xr:uid="{00000000-0005-0000-0000-0000CA000000}"/>
    <cellStyle name="설명 텍스트 2" xfId="204" xr:uid="{00000000-0005-0000-0000-0000CB000000}"/>
    <cellStyle name="설명 텍스트 2 2" xfId="205" xr:uid="{00000000-0005-0000-0000-0000CC000000}"/>
    <cellStyle name="설명 텍스트 3" xfId="206" xr:uid="{00000000-0005-0000-0000-0000CD000000}"/>
    <cellStyle name="셀 확인 2" xfId="207" xr:uid="{00000000-0005-0000-0000-0000CE000000}"/>
    <cellStyle name="셀 확인 2 2" xfId="208" xr:uid="{00000000-0005-0000-0000-0000CF000000}"/>
    <cellStyle name="셀 확인 3" xfId="209" xr:uid="{00000000-0005-0000-0000-0000D0000000}"/>
    <cellStyle name="숫자(R)" xfId="210" xr:uid="{00000000-0005-0000-0000-0000D1000000}"/>
    <cellStyle name="쉼표 [0]" xfId="376" builtinId="6"/>
    <cellStyle name="쉼표 [0] 10" xfId="211" xr:uid="{00000000-0005-0000-0000-0000D3000000}"/>
    <cellStyle name="쉼표 [0] 2" xfId="212" xr:uid="{00000000-0005-0000-0000-0000D4000000}"/>
    <cellStyle name="쉼표 [0] 2 2" xfId="213" xr:uid="{00000000-0005-0000-0000-0000D5000000}"/>
    <cellStyle name="쉼표 [0] 2 3" xfId="214" xr:uid="{00000000-0005-0000-0000-0000D6000000}"/>
    <cellStyle name="쉼표 [0] 28" xfId="215" xr:uid="{00000000-0005-0000-0000-0000D7000000}"/>
    <cellStyle name="쉼표 [0] 3" xfId="216" xr:uid="{00000000-0005-0000-0000-0000D8000000}"/>
    <cellStyle name="쉼표 [0] 4" xfId="217" xr:uid="{00000000-0005-0000-0000-0000D9000000}"/>
    <cellStyle name="쉼표 [0] 5" xfId="218" xr:uid="{00000000-0005-0000-0000-0000DA000000}"/>
    <cellStyle name="쉼표 [0] 51" xfId="219" xr:uid="{00000000-0005-0000-0000-0000DB000000}"/>
    <cellStyle name="쉼표 [0] 6" xfId="220" xr:uid="{00000000-0005-0000-0000-0000DC000000}"/>
    <cellStyle name="쉼표 [0] 7" xfId="221" xr:uid="{00000000-0005-0000-0000-0000DD000000}"/>
    <cellStyle name="쉼표 [0] 75" xfId="222" xr:uid="{00000000-0005-0000-0000-0000DE000000}"/>
    <cellStyle name="쉼표 [0] 76" xfId="223" xr:uid="{00000000-0005-0000-0000-0000DF000000}"/>
    <cellStyle name="쉼표 [0] 78" xfId="224" xr:uid="{00000000-0005-0000-0000-0000E0000000}"/>
    <cellStyle name="쉼표 [0] 79" xfId="225" xr:uid="{00000000-0005-0000-0000-0000E1000000}"/>
    <cellStyle name="쉼표 [0] 8" xfId="226" xr:uid="{00000000-0005-0000-0000-0000E2000000}"/>
    <cellStyle name="쉼표 [0] 80" xfId="227" xr:uid="{00000000-0005-0000-0000-0000E3000000}"/>
    <cellStyle name="쉼표 [0] 81" xfId="228" xr:uid="{00000000-0005-0000-0000-0000E4000000}"/>
    <cellStyle name="쉼표 [0] 82" xfId="229" xr:uid="{00000000-0005-0000-0000-0000E5000000}"/>
    <cellStyle name="쉼표 [0] 84" xfId="230" xr:uid="{00000000-0005-0000-0000-0000E6000000}"/>
    <cellStyle name="쉼표 [0] 85" xfId="231" xr:uid="{00000000-0005-0000-0000-0000E7000000}"/>
    <cellStyle name="쉼표 [0] 9" xfId="232" xr:uid="{00000000-0005-0000-0000-0000E8000000}"/>
    <cellStyle name="스타일 1" xfId="233" xr:uid="{00000000-0005-0000-0000-0000E9000000}"/>
    <cellStyle name="스타일 1 2" xfId="234" xr:uid="{00000000-0005-0000-0000-0000EA000000}"/>
    <cellStyle name="연결된 셀 2" xfId="235" xr:uid="{00000000-0005-0000-0000-0000EB000000}"/>
    <cellStyle name="연결된 셀 2 2" xfId="236" xr:uid="{00000000-0005-0000-0000-0000EC000000}"/>
    <cellStyle name="연결된 셀 3" xfId="237" xr:uid="{00000000-0005-0000-0000-0000ED000000}"/>
    <cellStyle name="요약 2" xfId="238" xr:uid="{00000000-0005-0000-0000-0000EE000000}"/>
    <cellStyle name="요약 2 2" xfId="239" xr:uid="{00000000-0005-0000-0000-0000EF000000}"/>
    <cellStyle name="요약 3" xfId="240" xr:uid="{00000000-0005-0000-0000-0000F0000000}"/>
    <cellStyle name="입력 2" xfId="241" xr:uid="{00000000-0005-0000-0000-0000F1000000}"/>
    <cellStyle name="입력 2 2" xfId="242" xr:uid="{00000000-0005-0000-0000-0000F2000000}"/>
    <cellStyle name="입력 3" xfId="243" xr:uid="{00000000-0005-0000-0000-0000F3000000}"/>
    <cellStyle name="자리수" xfId="244" xr:uid="{00000000-0005-0000-0000-0000F4000000}"/>
    <cellStyle name="자리수0" xfId="245" xr:uid="{00000000-0005-0000-0000-0000F5000000}"/>
    <cellStyle name="작은제목" xfId="246" xr:uid="{00000000-0005-0000-0000-0000F6000000}"/>
    <cellStyle name="제목 1 2" xfId="247" xr:uid="{00000000-0005-0000-0000-0000F7000000}"/>
    <cellStyle name="제목 1 2 2" xfId="248" xr:uid="{00000000-0005-0000-0000-0000F8000000}"/>
    <cellStyle name="제목 1 3" xfId="249" xr:uid="{00000000-0005-0000-0000-0000F9000000}"/>
    <cellStyle name="제목 2 2" xfId="250" xr:uid="{00000000-0005-0000-0000-0000FA000000}"/>
    <cellStyle name="제목 2 2 2" xfId="251" xr:uid="{00000000-0005-0000-0000-0000FB000000}"/>
    <cellStyle name="제목 2 3" xfId="252" xr:uid="{00000000-0005-0000-0000-0000FC000000}"/>
    <cellStyle name="제목 3 2" xfId="253" xr:uid="{00000000-0005-0000-0000-0000FD000000}"/>
    <cellStyle name="제목 3 2 2" xfId="254" xr:uid="{00000000-0005-0000-0000-0000FE000000}"/>
    <cellStyle name="제목 3 3" xfId="255" xr:uid="{00000000-0005-0000-0000-0000FF000000}"/>
    <cellStyle name="제목 4 2" xfId="256" xr:uid="{00000000-0005-0000-0000-000000010000}"/>
    <cellStyle name="제목 4 2 2" xfId="257" xr:uid="{00000000-0005-0000-0000-000001010000}"/>
    <cellStyle name="제목 4 3" xfId="258" xr:uid="{00000000-0005-0000-0000-000002010000}"/>
    <cellStyle name="제목 5" xfId="259" xr:uid="{00000000-0005-0000-0000-000003010000}"/>
    <cellStyle name="제목 5 2" xfId="260" xr:uid="{00000000-0005-0000-0000-000004010000}"/>
    <cellStyle name="제목 6" xfId="261" xr:uid="{00000000-0005-0000-0000-000005010000}"/>
    <cellStyle name="좋음 2" xfId="262" xr:uid="{00000000-0005-0000-0000-000006010000}"/>
    <cellStyle name="좋음 2 2" xfId="263" xr:uid="{00000000-0005-0000-0000-000007010000}"/>
    <cellStyle name="좋음 3" xfId="264" xr:uid="{00000000-0005-0000-0000-000008010000}"/>
    <cellStyle name="출력 2" xfId="265" xr:uid="{00000000-0005-0000-0000-000009010000}"/>
    <cellStyle name="출력 2 2" xfId="266" xr:uid="{00000000-0005-0000-0000-00000A010000}"/>
    <cellStyle name="출력 3" xfId="267" xr:uid="{00000000-0005-0000-0000-00000B010000}"/>
    <cellStyle name="콤마 [0]" xfId="268" xr:uid="{00000000-0005-0000-0000-00000C010000}"/>
    <cellStyle name="콤마 [0]_해안선및도서" xfId="269" xr:uid="{00000000-0005-0000-0000-00000D010000}"/>
    <cellStyle name="콤마_  종  합  " xfId="270" xr:uid="{00000000-0005-0000-0000-00000E010000}"/>
    <cellStyle name="큰제목" xfId="271" xr:uid="{00000000-0005-0000-0000-00000F010000}"/>
    <cellStyle name="큰제목 2" xfId="272" xr:uid="{00000000-0005-0000-0000-000010010000}"/>
    <cellStyle name="통화 [0] 2" xfId="273" xr:uid="{00000000-0005-0000-0000-000011010000}"/>
    <cellStyle name="퍼센트" xfId="274" xr:uid="{00000000-0005-0000-0000-000012010000}"/>
    <cellStyle name="표준" xfId="0" builtinId="0"/>
    <cellStyle name="표준 10" xfId="275" xr:uid="{00000000-0005-0000-0000-000014010000}"/>
    <cellStyle name="표준 10 2" xfId="276" xr:uid="{00000000-0005-0000-0000-000015010000}"/>
    <cellStyle name="표준 100" xfId="277" xr:uid="{00000000-0005-0000-0000-000016010000}"/>
    <cellStyle name="표준 101" xfId="278" xr:uid="{00000000-0005-0000-0000-000017010000}"/>
    <cellStyle name="표준 102" xfId="279" xr:uid="{00000000-0005-0000-0000-000018010000}"/>
    <cellStyle name="표준 103" xfId="280" xr:uid="{00000000-0005-0000-0000-000019010000}"/>
    <cellStyle name="표준 109" xfId="281" xr:uid="{00000000-0005-0000-0000-00001A010000}"/>
    <cellStyle name="표준 11" xfId="282" xr:uid="{00000000-0005-0000-0000-00001B010000}"/>
    <cellStyle name="표준 11 2" xfId="283" xr:uid="{00000000-0005-0000-0000-00001C010000}"/>
    <cellStyle name="표준 110" xfId="284" xr:uid="{00000000-0005-0000-0000-00001D010000}"/>
    <cellStyle name="표준 111" xfId="285" xr:uid="{00000000-0005-0000-0000-00001E010000}"/>
    <cellStyle name="표준 12" xfId="286" xr:uid="{00000000-0005-0000-0000-00001F010000}"/>
    <cellStyle name="표준 13" xfId="287" xr:uid="{00000000-0005-0000-0000-000020010000}"/>
    <cellStyle name="표준 14" xfId="288" xr:uid="{00000000-0005-0000-0000-000021010000}"/>
    <cellStyle name="표준 15" xfId="289" xr:uid="{00000000-0005-0000-0000-000022010000}"/>
    <cellStyle name="표준 16" xfId="290" xr:uid="{00000000-0005-0000-0000-000023010000}"/>
    <cellStyle name="표준 168" xfId="291" xr:uid="{00000000-0005-0000-0000-000024010000}"/>
    <cellStyle name="표준 169" xfId="292" xr:uid="{00000000-0005-0000-0000-000025010000}"/>
    <cellStyle name="표준 17" xfId="293" xr:uid="{00000000-0005-0000-0000-000026010000}"/>
    <cellStyle name="표준 170" xfId="294" xr:uid="{00000000-0005-0000-0000-000027010000}"/>
    <cellStyle name="표준 171" xfId="295" xr:uid="{00000000-0005-0000-0000-000028010000}"/>
    <cellStyle name="표준 172" xfId="296" xr:uid="{00000000-0005-0000-0000-000029010000}"/>
    <cellStyle name="표준 173" xfId="297" xr:uid="{00000000-0005-0000-0000-00002A010000}"/>
    <cellStyle name="표준 175" xfId="298" xr:uid="{00000000-0005-0000-0000-00002B010000}"/>
    <cellStyle name="표준 176" xfId="299" xr:uid="{00000000-0005-0000-0000-00002C010000}"/>
    <cellStyle name="표준 177" xfId="300" xr:uid="{00000000-0005-0000-0000-00002D010000}"/>
    <cellStyle name="표준 178" xfId="301" xr:uid="{00000000-0005-0000-0000-00002E010000}"/>
    <cellStyle name="표준 179" xfId="302" xr:uid="{00000000-0005-0000-0000-00002F010000}"/>
    <cellStyle name="표준 18" xfId="303" xr:uid="{00000000-0005-0000-0000-000030010000}"/>
    <cellStyle name="표준 180" xfId="304" xr:uid="{00000000-0005-0000-0000-000031010000}"/>
    <cellStyle name="표준 181" xfId="305" xr:uid="{00000000-0005-0000-0000-000032010000}"/>
    <cellStyle name="표준 182" xfId="306" xr:uid="{00000000-0005-0000-0000-000033010000}"/>
    <cellStyle name="표준 183" xfId="307" xr:uid="{00000000-0005-0000-0000-000034010000}"/>
    <cellStyle name="표준 19" xfId="308" xr:uid="{00000000-0005-0000-0000-000035010000}"/>
    <cellStyle name="표준 2" xfId="309" xr:uid="{00000000-0005-0000-0000-000036010000}"/>
    <cellStyle name="표준 2 2" xfId="310" xr:uid="{00000000-0005-0000-0000-000037010000}"/>
    <cellStyle name="표준 2 3" xfId="311" xr:uid="{00000000-0005-0000-0000-000038010000}"/>
    <cellStyle name="표준 2 4" xfId="312" xr:uid="{00000000-0005-0000-0000-000039010000}"/>
    <cellStyle name="표준 2 5" xfId="313" xr:uid="{00000000-0005-0000-0000-00003A010000}"/>
    <cellStyle name="표준 2_(붙임2) 시정통계 활용도 의견조사표" xfId="314" xr:uid="{00000000-0005-0000-0000-00003B010000}"/>
    <cellStyle name="표준 20" xfId="315" xr:uid="{00000000-0005-0000-0000-00003C010000}"/>
    <cellStyle name="표준 21" xfId="316" xr:uid="{00000000-0005-0000-0000-00003D010000}"/>
    <cellStyle name="표준 22" xfId="317" xr:uid="{00000000-0005-0000-0000-00003E010000}"/>
    <cellStyle name="표준 23" xfId="318" xr:uid="{00000000-0005-0000-0000-00003F010000}"/>
    <cellStyle name="표준 24" xfId="319" xr:uid="{00000000-0005-0000-0000-000040010000}"/>
    <cellStyle name="표준 25" xfId="320" xr:uid="{00000000-0005-0000-0000-000041010000}"/>
    <cellStyle name="표준 26" xfId="321" xr:uid="{00000000-0005-0000-0000-000042010000}"/>
    <cellStyle name="표준 27" xfId="322" xr:uid="{00000000-0005-0000-0000-000043010000}"/>
    <cellStyle name="표준 28" xfId="323" xr:uid="{00000000-0005-0000-0000-000044010000}"/>
    <cellStyle name="표준 29" xfId="324" xr:uid="{00000000-0005-0000-0000-000045010000}"/>
    <cellStyle name="표준 3" xfId="325" xr:uid="{00000000-0005-0000-0000-000046010000}"/>
    <cellStyle name="표준 3 2" xfId="326" xr:uid="{00000000-0005-0000-0000-000047010000}"/>
    <cellStyle name="표준 3 3" xfId="327" xr:uid="{00000000-0005-0000-0000-000048010000}"/>
    <cellStyle name="표준 3 4" xfId="328" xr:uid="{00000000-0005-0000-0000-000049010000}"/>
    <cellStyle name="표준 30" xfId="329" xr:uid="{00000000-0005-0000-0000-00004A010000}"/>
    <cellStyle name="표준 31" xfId="330" xr:uid="{00000000-0005-0000-0000-00004B010000}"/>
    <cellStyle name="표준 32" xfId="331" xr:uid="{00000000-0005-0000-0000-00004C010000}"/>
    <cellStyle name="표준 33" xfId="332" xr:uid="{00000000-0005-0000-0000-00004D010000}"/>
    <cellStyle name="표준 34" xfId="333" xr:uid="{00000000-0005-0000-0000-00004E010000}"/>
    <cellStyle name="표준 35" xfId="334" xr:uid="{00000000-0005-0000-0000-00004F010000}"/>
    <cellStyle name="표준 36" xfId="335" xr:uid="{00000000-0005-0000-0000-000050010000}"/>
    <cellStyle name="표준 37" xfId="336" xr:uid="{00000000-0005-0000-0000-000051010000}"/>
    <cellStyle name="표준 38" xfId="337" xr:uid="{00000000-0005-0000-0000-000052010000}"/>
    <cellStyle name="표준 39" xfId="338" xr:uid="{00000000-0005-0000-0000-000053010000}"/>
    <cellStyle name="표준 4" xfId="339" xr:uid="{00000000-0005-0000-0000-000054010000}"/>
    <cellStyle name="표준 40" xfId="340" xr:uid="{00000000-0005-0000-0000-000055010000}"/>
    <cellStyle name="표준 41" xfId="341" xr:uid="{00000000-0005-0000-0000-000056010000}"/>
    <cellStyle name="표준 42" xfId="342" xr:uid="{00000000-0005-0000-0000-000057010000}"/>
    <cellStyle name="표준 43" xfId="343" xr:uid="{00000000-0005-0000-0000-000058010000}"/>
    <cellStyle name="표준 44" xfId="344" xr:uid="{00000000-0005-0000-0000-000059010000}"/>
    <cellStyle name="표준 45" xfId="345" xr:uid="{00000000-0005-0000-0000-00005A010000}"/>
    <cellStyle name="표준 46" xfId="346" xr:uid="{00000000-0005-0000-0000-00005B010000}"/>
    <cellStyle name="표준 47" xfId="347" xr:uid="{00000000-0005-0000-0000-00005C010000}"/>
    <cellStyle name="표준 48" xfId="348" xr:uid="{00000000-0005-0000-0000-00005D010000}"/>
    <cellStyle name="표준 5" xfId="349" xr:uid="{00000000-0005-0000-0000-00005E010000}"/>
    <cellStyle name="표준 6" xfId="350" xr:uid="{00000000-0005-0000-0000-00005F010000}"/>
    <cellStyle name="표준 6 2" xfId="351" xr:uid="{00000000-0005-0000-0000-000060010000}"/>
    <cellStyle name="표준 6 3" xfId="352" xr:uid="{00000000-0005-0000-0000-000061010000}"/>
    <cellStyle name="표준 6 4" xfId="353" xr:uid="{00000000-0005-0000-0000-000062010000}"/>
    <cellStyle name="표준 6 5" xfId="354" xr:uid="{00000000-0005-0000-0000-000063010000}"/>
    <cellStyle name="표준 7" xfId="355" xr:uid="{00000000-0005-0000-0000-000064010000}"/>
    <cellStyle name="표준 79" xfId="356" xr:uid="{00000000-0005-0000-0000-000065010000}"/>
    <cellStyle name="표준 8" xfId="357" xr:uid="{00000000-0005-0000-0000-000066010000}"/>
    <cellStyle name="표준 80" xfId="358" xr:uid="{00000000-0005-0000-0000-000067010000}"/>
    <cellStyle name="표준 87" xfId="359" xr:uid="{00000000-0005-0000-0000-000068010000}"/>
    <cellStyle name="표준 88" xfId="360" xr:uid="{00000000-0005-0000-0000-000069010000}"/>
    <cellStyle name="표준 89" xfId="361" xr:uid="{00000000-0005-0000-0000-00006A010000}"/>
    <cellStyle name="표준 9" xfId="362" xr:uid="{00000000-0005-0000-0000-00006B010000}"/>
    <cellStyle name="표준 90" xfId="363" xr:uid="{00000000-0005-0000-0000-00006C010000}"/>
    <cellStyle name="표준 91" xfId="364" xr:uid="{00000000-0005-0000-0000-00006D010000}"/>
    <cellStyle name="표준 92" xfId="365" xr:uid="{00000000-0005-0000-0000-00006E010000}"/>
    <cellStyle name="표준 94" xfId="366" xr:uid="{00000000-0005-0000-0000-00006F010000}"/>
    <cellStyle name="표준 95" xfId="367" xr:uid="{00000000-0005-0000-0000-000070010000}"/>
    <cellStyle name="표준 96" xfId="368" xr:uid="{00000000-0005-0000-0000-000071010000}"/>
    <cellStyle name="표준 97" xfId="369" xr:uid="{00000000-0005-0000-0000-000072010000}"/>
    <cellStyle name="표준 98" xfId="370" xr:uid="{00000000-0005-0000-0000-000073010000}"/>
    <cellStyle name="표준 99" xfId="371" xr:uid="{00000000-0005-0000-0000-000074010000}"/>
    <cellStyle name="표준_8.광업 및 제조업(기획감사담당관실)" xfId="377" xr:uid="{00000000-0005-0000-0000-000075010000}"/>
    <cellStyle name="하이퍼링크 2" xfId="372" xr:uid="{00000000-0005-0000-0000-000076010000}"/>
    <cellStyle name="합산" xfId="373" xr:uid="{00000000-0005-0000-0000-000077010000}"/>
    <cellStyle name="화폐기호" xfId="374" xr:uid="{00000000-0005-0000-0000-000078010000}"/>
    <cellStyle name="화폐기호0" xfId="375" xr:uid="{00000000-0005-0000-0000-00007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view="pageBreakPreview" zoomScaleNormal="100" zoomScaleSheetLayoutView="100" workbookViewId="0">
      <selection activeCell="D15" sqref="D15"/>
    </sheetView>
  </sheetViews>
  <sheetFormatPr defaultColWidth="8.88671875" defaultRowHeight="13.5"/>
  <cols>
    <col min="1" max="11" width="10.88671875" style="2" customWidth="1"/>
    <col min="12" max="16384" width="8.88671875" style="2"/>
  </cols>
  <sheetData>
    <row r="1" spans="1:12" s="92" customFormat="1" ht="11.25">
      <c r="A1" s="107" t="s">
        <v>124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91"/>
    </row>
    <row r="2" spans="1:12" s="9" customFormat="1" ht="30" customHeight="1">
      <c r="A2" s="108" t="s">
        <v>101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8"/>
    </row>
    <row r="3" spans="1:12" s="10" customFormat="1" ht="15" customHeight="1">
      <c r="A3" s="106" t="s">
        <v>0</v>
      </c>
      <c r="B3" s="106"/>
      <c r="C3" s="106"/>
      <c r="D3" s="106"/>
      <c r="E3" s="106"/>
      <c r="F3" s="106"/>
      <c r="G3" s="106"/>
      <c r="H3" s="106"/>
      <c r="I3" s="17"/>
      <c r="J3" s="17"/>
      <c r="K3" s="14" t="s">
        <v>2</v>
      </c>
    </row>
    <row r="4" spans="1:12" s="3" customFormat="1" ht="27.75" customHeight="1">
      <c r="A4" s="146" t="s">
        <v>136</v>
      </c>
      <c r="B4" s="116" t="s">
        <v>31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1:12" s="3" customFormat="1" ht="29.25" customHeight="1">
      <c r="A5" s="114"/>
      <c r="B5" s="113" t="s">
        <v>3</v>
      </c>
      <c r="C5" s="109" t="s">
        <v>13</v>
      </c>
      <c r="D5" s="109" t="s">
        <v>19</v>
      </c>
      <c r="E5" s="111" t="s">
        <v>69</v>
      </c>
      <c r="F5" s="109" t="s">
        <v>14</v>
      </c>
      <c r="G5" s="109" t="s">
        <v>15</v>
      </c>
      <c r="H5" s="113"/>
      <c r="I5" s="109" t="s">
        <v>20</v>
      </c>
      <c r="J5" s="109" t="s">
        <v>25</v>
      </c>
      <c r="K5" s="111" t="s">
        <v>23</v>
      </c>
    </row>
    <row r="6" spans="1:12" s="3" customFormat="1" ht="39" customHeight="1" thickBot="1">
      <c r="A6" s="115"/>
      <c r="B6" s="118"/>
      <c r="C6" s="110"/>
      <c r="D6" s="110"/>
      <c r="E6" s="112"/>
      <c r="F6" s="110"/>
      <c r="G6" s="31" t="s">
        <v>22</v>
      </c>
      <c r="H6" s="32" t="s">
        <v>21</v>
      </c>
      <c r="I6" s="110"/>
      <c r="J6" s="110"/>
      <c r="K6" s="112"/>
    </row>
    <row r="7" spans="1:12" s="3" customFormat="1" ht="17.100000000000001" hidden="1" customHeight="1" thickTop="1">
      <c r="A7" s="35">
        <v>2016</v>
      </c>
      <c r="B7" s="28">
        <v>109</v>
      </c>
      <c r="C7" s="28">
        <v>4032</v>
      </c>
      <c r="D7" s="28">
        <v>160934</v>
      </c>
      <c r="E7" s="28">
        <v>2275820</v>
      </c>
      <c r="F7" s="28">
        <v>2270084</v>
      </c>
      <c r="G7" s="28">
        <v>94447</v>
      </c>
      <c r="H7" s="28">
        <v>100183</v>
      </c>
      <c r="I7" s="28">
        <v>1462075</v>
      </c>
      <c r="J7" s="28">
        <v>813745</v>
      </c>
      <c r="K7" s="36">
        <v>769512</v>
      </c>
    </row>
    <row r="8" spans="1:12" s="3" customFormat="1" ht="17.100000000000001" hidden="1" customHeight="1">
      <c r="A8" s="35">
        <v>2017</v>
      </c>
      <c r="B8" s="28">
        <v>136</v>
      </c>
      <c r="C8" s="28">
        <v>4691</v>
      </c>
      <c r="D8" s="28">
        <v>195001</v>
      </c>
      <c r="E8" s="28">
        <v>2632430</v>
      </c>
      <c r="F8" s="28">
        <v>2632933</v>
      </c>
      <c r="G8" s="28">
        <v>104510</v>
      </c>
      <c r="H8" s="28">
        <v>104007</v>
      </c>
      <c r="I8" s="28">
        <v>1662163</v>
      </c>
      <c r="J8" s="28">
        <v>970267</v>
      </c>
      <c r="K8" s="36">
        <v>938725</v>
      </c>
    </row>
    <row r="9" spans="1:12" s="3" customFormat="1" ht="17.100000000000001" customHeight="1" thickTop="1">
      <c r="A9" s="35">
        <v>2018</v>
      </c>
      <c r="B9" s="50">
        <v>146</v>
      </c>
      <c r="C9" s="50">
        <v>5126</v>
      </c>
      <c r="D9" s="50">
        <v>212497</v>
      </c>
      <c r="E9" s="50">
        <v>2906993</v>
      </c>
      <c r="F9" s="50">
        <v>2868785</v>
      </c>
      <c r="G9" s="94" t="s">
        <v>68</v>
      </c>
      <c r="H9" s="94" t="s">
        <v>68</v>
      </c>
      <c r="I9" s="50">
        <v>1910867</v>
      </c>
      <c r="J9" s="50">
        <v>996126</v>
      </c>
      <c r="K9" s="36">
        <v>748484</v>
      </c>
    </row>
    <row r="10" spans="1:12" s="3" customFormat="1" ht="17.100000000000001" customHeight="1">
      <c r="A10" s="35">
        <v>2019</v>
      </c>
      <c r="B10" s="50">
        <v>147</v>
      </c>
      <c r="C10" s="50">
        <v>5223</v>
      </c>
      <c r="D10" s="50">
        <v>217553</v>
      </c>
      <c r="E10" s="50">
        <v>2871708</v>
      </c>
      <c r="F10" s="50">
        <v>2880959</v>
      </c>
      <c r="G10" s="50">
        <v>146932</v>
      </c>
      <c r="H10" s="50">
        <v>137681</v>
      </c>
      <c r="I10" s="50">
        <v>1905317</v>
      </c>
      <c r="J10" s="50">
        <v>966391</v>
      </c>
      <c r="K10" s="36">
        <v>767453</v>
      </c>
    </row>
    <row r="11" spans="1:12" s="3" customFormat="1" ht="17.100000000000001" customHeight="1">
      <c r="A11" s="35">
        <v>2020</v>
      </c>
      <c r="B11" s="50">
        <v>172</v>
      </c>
      <c r="C11" s="50">
        <v>5240</v>
      </c>
      <c r="D11" s="50">
        <v>227592</v>
      </c>
      <c r="E11" s="50">
        <v>3021595</v>
      </c>
      <c r="F11" s="50">
        <v>3037006</v>
      </c>
      <c r="G11" s="50">
        <v>161508</v>
      </c>
      <c r="H11" s="50">
        <v>146097</v>
      </c>
      <c r="I11" s="50">
        <v>2024652</v>
      </c>
      <c r="J11" s="50">
        <v>996943</v>
      </c>
      <c r="K11" s="36">
        <v>931890</v>
      </c>
    </row>
    <row r="12" spans="1:12" s="3" customFormat="1" ht="17.100000000000001" customHeight="1">
      <c r="A12" s="35">
        <v>2021</v>
      </c>
      <c r="B12" s="50">
        <v>167</v>
      </c>
      <c r="C12" s="50">
        <v>5108</v>
      </c>
      <c r="D12" s="50">
        <v>225092</v>
      </c>
      <c r="E12" s="50">
        <v>3046584</v>
      </c>
      <c r="F12" s="50">
        <v>3035107</v>
      </c>
      <c r="G12" s="94" t="s">
        <v>134</v>
      </c>
      <c r="H12" s="94" t="s">
        <v>68</v>
      </c>
      <c r="I12" s="50">
        <v>2063911</v>
      </c>
      <c r="J12" s="50">
        <v>982673</v>
      </c>
      <c r="K12" s="36">
        <v>981404</v>
      </c>
    </row>
    <row r="13" spans="1:12" s="29" customFormat="1" ht="17.100000000000001" customHeight="1">
      <c r="A13" s="37">
        <v>2022</v>
      </c>
      <c r="B13" s="66">
        <v>190</v>
      </c>
      <c r="C13" s="66">
        <v>6103</v>
      </c>
      <c r="D13" s="66">
        <v>274207</v>
      </c>
      <c r="E13" s="66">
        <v>2540416</v>
      </c>
      <c r="F13" s="66">
        <v>3589417</v>
      </c>
      <c r="G13" s="102" t="s">
        <v>134</v>
      </c>
      <c r="H13" s="102" t="s">
        <v>134</v>
      </c>
      <c r="I13" s="66">
        <v>2540416</v>
      </c>
      <c r="J13" s="66">
        <v>1063074</v>
      </c>
      <c r="K13" s="38">
        <v>922613</v>
      </c>
    </row>
    <row r="14" spans="1:12" s="3" customFormat="1" ht="17.100000000000001" customHeight="1">
      <c r="A14" s="35" t="s">
        <v>70</v>
      </c>
      <c r="B14" s="50">
        <v>1</v>
      </c>
      <c r="C14" s="101" t="s">
        <v>73</v>
      </c>
      <c r="D14" s="101" t="s">
        <v>73</v>
      </c>
      <c r="E14" s="101" t="s">
        <v>73</v>
      </c>
      <c r="F14" s="101" t="s">
        <v>73</v>
      </c>
      <c r="G14" s="94" t="s">
        <v>102</v>
      </c>
      <c r="H14" s="94" t="s">
        <v>102</v>
      </c>
      <c r="I14" s="101" t="s">
        <v>73</v>
      </c>
      <c r="J14" s="101" t="s">
        <v>73</v>
      </c>
      <c r="K14" s="104" t="s">
        <v>73</v>
      </c>
    </row>
    <row r="15" spans="1:12" s="3" customFormat="1" ht="17.100000000000001" customHeight="1">
      <c r="A15" s="39" t="s">
        <v>71</v>
      </c>
      <c r="B15" s="58">
        <v>189</v>
      </c>
      <c r="C15" s="58">
        <v>6087</v>
      </c>
      <c r="D15" s="58">
        <v>273495</v>
      </c>
      <c r="E15" s="58">
        <v>2538341</v>
      </c>
      <c r="F15" s="58">
        <v>3580528</v>
      </c>
      <c r="G15" s="103" t="s">
        <v>68</v>
      </c>
      <c r="H15" s="103" t="s">
        <v>68</v>
      </c>
      <c r="I15" s="58">
        <v>2538341</v>
      </c>
      <c r="J15" s="58">
        <v>1056237</v>
      </c>
      <c r="K15" s="41">
        <v>918358</v>
      </c>
    </row>
    <row r="16" spans="1:12" s="3" customFormat="1" ht="17.100000000000001" customHeight="1">
      <c r="A16" s="33" t="s">
        <v>72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s="3" customFormat="1" ht="17.100000000000001" customHeight="1">
      <c r="A17" s="34" t="s">
        <v>122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s="3" customFormat="1" ht="17.100000000000001" customHeight="1">
      <c r="A18" s="34" t="s">
        <v>119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s="3" customFormat="1" ht="17.100000000000001" customHeight="1">
      <c r="A19" s="34" t="s">
        <v>120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s="3" customFormat="1" ht="17.100000000000001" customHeight="1">
      <c r="A20" s="34" t="s">
        <v>123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s="10" customFormat="1" ht="15" customHeight="1">
      <c r="A21" s="105" t="s">
        <v>11</v>
      </c>
      <c r="B21" s="105"/>
      <c r="C21" s="105"/>
      <c r="D21" s="105"/>
      <c r="E21" s="105"/>
      <c r="F21" s="105"/>
      <c r="G21" s="105"/>
      <c r="H21" s="105"/>
      <c r="I21" s="25"/>
      <c r="J21" s="25"/>
      <c r="K21" s="26" t="s">
        <v>1</v>
      </c>
    </row>
  </sheetData>
  <mergeCells count="15">
    <mergeCell ref="A21:H21"/>
    <mergeCell ref="A3:H3"/>
    <mergeCell ref="A1:K1"/>
    <mergeCell ref="A2:K2"/>
    <mergeCell ref="D5:D6"/>
    <mergeCell ref="K5:K6"/>
    <mergeCell ref="J5:J6"/>
    <mergeCell ref="I5:I6"/>
    <mergeCell ref="G5:H5"/>
    <mergeCell ref="F5:F6"/>
    <mergeCell ref="A4:A6"/>
    <mergeCell ref="B4:K4"/>
    <mergeCell ref="B5:B6"/>
    <mergeCell ref="C5:C6"/>
    <mergeCell ref="E5:E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9" firstPageNumber="80" pageOrder="overThenDown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1"/>
  <sheetViews>
    <sheetView view="pageBreakPreview" zoomScaleNormal="100" zoomScaleSheetLayoutView="100" workbookViewId="0">
      <selection activeCell="L14" sqref="L14:M14"/>
    </sheetView>
  </sheetViews>
  <sheetFormatPr defaultColWidth="8.88671875" defaultRowHeight="13.5"/>
  <cols>
    <col min="1" max="1" width="8.77734375" style="4" customWidth="1"/>
    <col min="2" max="27" width="7.33203125" style="23" customWidth="1"/>
    <col min="28" max="28" width="2.77734375" style="4" customWidth="1"/>
    <col min="29" max="16384" width="8.88671875" style="4"/>
  </cols>
  <sheetData>
    <row r="1" spans="1:28" s="92" customFormat="1" ht="11.25">
      <c r="A1" s="107" t="s">
        <v>124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91"/>
    </row>
    <row r="2" spans="1:28" s="9" customFormat="1" ht="30" customHeight="1">
      <c r="A2" s="124" t="s">
        <v>129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8"/>
    </row>
    <row r="3" spans="1:28" s="12" customFormat="1" ht="15" customHeight="1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20"/>
      <c r="V3" s="21"/>
      <c r="W3" s="21"/>
      <c r="X3" s="21"/>
      <c r="Y3" s="21"/>
      <c r="Z3" s="21"/>
      <c r="AA3" s="16" t="s">
        <v>29</v>
      </c>
      <c r="AB3" s="11"/>
    </row>
    <row r="4" spans="1:28" s="1" customFormat="1" ht="84.75" customHeight="1">
      <c r="A4" s="122" t="s">
        <v>121</v>
      </c>
      <c r="B4" s="125" t="s">
        <v>57</v>
      </c>
      <c r="C4" s="120"/>
      <c r="D4" s="119" t="s">
        <v>35</v>
      </c>
      <c r="E4" s="126"/>
      <c r="F4" s="119" t="s">
        <v>36</v>
      </c>
      <c r="G4" s="126"/>
      <c r="H4" s="119" t="s">
        <v>37</v>
      </c>
      <c r="I4" s="120"/>
      <c r="J4" s="119" t="s">
        <v>38</v>
      </c>
      <c r="K4" s="126"/>
      <c r="L4" s="119" t="s">
        <v>39</v>
      </c>
      <c r="M4" s="126"/>
      <c r="N4" s="119" t="s">
        <v>40</v>
      </c>
      <c r="O4" s="120"/>
      <c r="P4" s="119" t="s">
        <v>41</v>
      </c>
      <c r="Q4" s="120"/>
      <c r="R4" s="119" t="s">
        <v>42</v>
      </c>
      <c r="S4" s="120"/>
      <c r="T4" s="119" t="s">
        <v>32</v>
      </c>
      <c r="U4" s="126"/>
      <c r="V4" s="119" t="s">
        <v>43</v>
      </c>
      <c r="W4" s="126"/>
      <c r="X4" s="119" t="s">
        <v>45</v>
      </c>
      <c r="Y4" s="126"/>
      <c r="Z4" s="119" t="s">
        <v>44</v>
      </c>
      <c r="AA4" s="120"/>
    </row>
    <row r="5" spans="1:28" s="1" customFormat="1" ht="40.5" customHeight="1" thickBot="1">
      <c r="A5" s="123"/>
      <c r="B5" s="45" t="s">
        <v>9</v>
      </c>
      <c r="C5" s="46" t="s">
        <v>10</v>
      </c>
      <c r="D5" s="46" t="s">
        <v>9</v>
      </c>
      <c r="E5" s="46" t="s">
        <v>10</v>
      </c>
      <c r="F5" s="46" t="s">
        <v>9</v>
      </c>
      <c r="G5" s="46" t="s">
        <v>10</v>
      </c>
      <c r="H5" s="46" t="s">
        <v>9</v>
      </c>
      <c r="I5" s="46" t="s">
        <v>10</v>
      </c>
      <c r="J5" s="46" t="s">
        <v>9</v>
      </c>
      <c r="K5" s="46" t="s">
        <v>10</v>
      </c>
      <c r="L5" s="46" t="s">
        <v>9</v>
      </c>
      <c r="M5" s="46" t="s">
        <v>10</v>
      </c>
      <c r="N5" s="46" t="s">
        <v>9</v>
      </c>
      <c r="O5" s="46" t="s">
        <v>10</v>
      </c>
      <c r="P5" s="46" t="s">
        <v>9</v>
      </c>
      <c r="Q5" s="46" t="s">
        <v>10</v>
      </c>
      <c r="R5" s="46" t="s">
        <v>9</v>
      </c>
      <c r="S5" s="46" t="s">
        <v>10</v>
      </c>
      <c r="T5" s="46" t="s">
        <v>9</v>
      </c>
      <c r="U5" s="46" t="s">
        <v>10</v>
      </c>
      <c r="V5" s="46" t="s">
        <v>9</v>
      </c>
      <c r="W5" s="46" t="s">
        <v>10</v>
      </c>
      <c r="X5" s="46" t="s">
        <v>9</v>
      </c>
      <c r="Y5" s="46" t="s">
        <v>10</v>
      </c>
      <c r="Z5" s="46" t="s">
        <v>9</v>
      </c>
      <c r="AA5" s="46" t="s">
        <v>10</v>
      </c>
    </row>
    <row r="6" spans="1:28" s="1" customFormat="1" ht="16.5" hidden="1" customHeight="1" thickTop="1">
      <c r="A6" s="47">
        <v>2016</v>
      </c>
      <c r="B6" s="28">
        <v>116</v>
      </c>
      <c r="C6" s="48">
        <v>3941</v>
      </c>
      <c r="D6" s="28">
        <v>33</v>
      </c>
      <c r="E6" s="49">
        <v>1862</v>
      </c>
      <c r="F6" s="28">
        <v>0</v>
      </c>
      <c r="G6" s="49">
        <v>0</v>
      </c>
      <c r="H6" s="28">
        <v>0</v>
      </c>
      <c r="I6" s="49">
        <v>0</v>
      </c>
      <c r="J6" s="28">
        <v>2</v>
      </c>
      <c r="K6" s="49" t="s">
        <v>73</v>
      </c>
      <c r="L6" s="28">
        <v>0</v>
      </c>
      <c r="M6" s="49">
        <v>0</v>
      </c>
      <c r="N6" s="28">
        <v>0</v>
      </c>
      <c r="O6" s="49">
        <v>0</v>
      </c>
      <c r="P6" s="28">
        <v>7</v>
      </c>
      <c r="Q6" s="49">
        <v>183</v>
      </c>
      <c r="R6" s="28">
        <v>4</v>
      </c>
      <c r="S6" s="49">
        <v>71</v>
      </c>
      <c r="T6" s="28">
        <v>1</v>
      </c>
      <c r="U6" s="49" t="s">
        <v>73</v>
      </c>
      <c r="V6" s="28">
        <v>0</v>
      </c>
      <c r="W6" s="49">
        <v>0</v>
      </c>
      <c r="X6" s="28">
        <v>7</v>
      </c>
      <c r="Y6" s="49">
        <v>339</v>
      </c>
      <c r="Z6" s="28">
        <v>0</v>
      </c>
      <c r="AA6" s="36">
        <v>0</v>
      </c>
    </row>
    <row r="7" spans="1:28" s="1" customFormat="1" ht="17.100000000000001" hidden="1" customHeight="1">
      <c r="A7" s="47">
        <v>2017</v>
      </c>
      <c r="B7" s="28">
        <v>134</v>
      </c>
      <c r="C7" s="36">
        <v>4651</v>
      </c>
      <c r="D7" s="28">
        <v>37</v>
      </c>
      <c r="E7" s="50">
        <v>1924</v>
      </c>
      <c r="F7" s="28">
        <v>0</v>
      </c>
      <c r="G7" s="50">
        <v>0</v>
      </c>
      <c r="H7" s="28">
        <v>0</v>
      </c>
      <c r="I7" s="50">
        <v>0</v>
      </c>
      <c r="J7" s="28">
        <v>2</v>
      </c>
      <c r="K7" s="50" t="s">
        <v>73</v>
      </c>
      <c r="L7" s="28">
        <v>0</v>
      </c>
      <c r="M7" s="50">
        <v>0</v>
      </c>
      <c r="N7" s="28">
        <v>0</v>
      </c>
      <c r="O7" s="50">
        <v>0</v>
      </c>
      <c r="P7" s="28">
        <v>6</v>
      </c>
      <c r="Q7" s="50">
        <v>103</v>
      </c>
      <c r="R7" s="28">
        <v>6</v>
      </c>
      <c r="S7" s="50">
        <v>180</v>
      </c>
      <c r="T7" s="28">
        <v>1</v>
      </c>
      <c r="U7" s="50" t="s">
        <v>73</v>
      </c>
      <c r="V7" s="28">
        <v>0</v>
      </c>
      <c r="W7" s="50">
        <v>0</v>
      </c>
      <c r="X7" s="28">
        <v>9</v>
      </c>
      <c r="Y7" s="50">
        <v>386</v>
      </c>
      <c r="Z7" s="28">
        <v>0</v>
      </c>
      <c r="AA7" s="36">
        <v>0</v>
      </c>
    </row>
    <row r="8" spans="1:28" s="1" customFormat="1" ht="17.100000000000001" customHeight="1" thickTop="1">
      <c r="A8" s="47">
        <v>2018</v>
      </c>
      <c r="B8" s="28">
        <v>144</v>
      </c>
      <c r="C8" s="36">
        <v>5088</v>
      </c>
      <c r="D8" s="28">
        <v>37</v>
      </c>
      <c r="E8" s="50">
        <v>1921</v>
      </c>
      <c r="F8" s="28">
        <v>0</v>
      </c>
      <c r="G8" s="50">
        <v>0</v>
      </c>
      <c r="H8" s="28">
        <v>0</v>
      </c>
      <c r="I8" s="50">
        <v>0</v>
      </c>
      <c r="J8" s="28">
        <v>2</v>
      </c>
      <c r="K8" s="50" t="s">
        <v>73</v>
      </c>
      <c r="L8" s="28">
        <v>0</v>
      </c>
      <c r="M8" s="50">
        <v>0</v>
      </c>
      <c r="N8" s="28">
        <v>0</v>
      </c>
      <c r="O8" s="50">
        <v>0</v>
      </c>
      <c r="P8" s="28">
        <v>6</v>
      </c>
      <c r="Q8" s="50">
        <v>72</v>
      </c>
      <c r="R8" s="28">
        <v>6</v>
      </c>
      <c r="S8" s="50">
        <v>113</v>
      </c>
      <c r="T8" s="28">
        <v>1</v>
      </c>
      <c r="U8" s="50" t="s">
        <v>73</v>
      </c>
      <c r="V8" s="28">
        <v>0</v>
      </c>
      <c r="W8" s="50">
        <v>0</v>
      </c>
      <c r="X8" s="28">
        <v>9</v>
      </c>
      <c r="Y8" s="50">
        <v>399</v>
      </c>
      <c r="Z8" s="28">
        <v>0</v>
      </c>
      <c r="AA8" s="36">
        <v>0</v>
      </c>
    </row>
    <row r="9" spans="1:28" s="1" customFormat="1" ht="17.100000000000001" customHeight="1">
      <c r="A9" s="47">
        <v>2019</v>
      </c>
      <c r="B9" s="28">
        <v>146</v>
      </c>
      <c r="C9" s="36">
        <v>5204</v>
      </c>
      <c r="D9" s="28">
        <v>39</v>
      </c>
      <c r="E9" s="50">
        <v>2061</v>
      </c>
      <c r="F9" s="28" t="s">
        <v>74</v>
      </c>
      <c r="G9" s="50" t="s">
        <v>74</v>
      </c>
      <c r="H9" s="28" t="s">
        <v>74</v>
      </c>
      <c r="I9" s="50" t="s">
        <v>74</v>
      </c>
      <c r="J9" s="28">
        <v>2</v>
      </c>
      <c r="K9" s="50" t="s">
        <v>73</v>
      </c>
      <c r="L9" s="28" t="s">
        <v>74</v>
      </c>
      <c r="M9" s="50" t="s">
        <v>74</v>
      </c>
      <c r="N9" s="28" t="s">
        <v>74</v>
      </c>
      <c r="O9" s="50" t="s">
        <v>74</v>
      </c>
      <c r="P9" s="28">
        <v>4</v>
      </c>
      <c r="Q9" s="50">
        <v>66</v>
      </c>
      <c r="R9" s="28">
        <v>6</v>
      </c>
      <c r="S9" s="50">
        <v>147</v>
      </c>
      <c r="T9" s="28">
        <v>1</v>
      </c>
      <c r="U9" s="50" t="s">
        <v>73</v>
      </c>
      <c r="V9" s="28">
        <v>0</v>
      </c>
      <c r="W9" s="50">
        <v>0</v>
      </c>
      <c r="X9" s="28">
        <v>9</v>
      </c>
      <c r="Y9" s="50">
        <v>393</v>
      </c>
      <c r="Z9" s="28">
        <v>0</v>
      </c>
      <c r="AA9" s="36">
        <v>0</v>
      </c>
    </row>
    <row r="10" spans="1:28" s="1" customFormat="1" ht="17.100000000000001" customHeight="1">
      <c r="A10" s="47">
        <v>2020</v>
      </c>
      <c r="B10" s="28">
        <v>171</v>
      </c>
      <c r="C10" s="36">
        <v>5226</v>
      </c>
      <c r="D10" s="28">
        <v>43</v>
      </c>
      <c r="E10" s="50">
        <v>1956</v>
      </c>
      <c r="F10" s="28">
        <v>1</v>
      </c>
      <c r="G10" s="50" t="s">
        <v>73</v>
      </c>
      <c r="H10" s="28">
        <v>0</v>
      </c>
      <c r="I10" s="50">
        <v>0</v>
      </c>
      <c r="J10" s="28">
        <v>2</v>
      </c>
      <c r="K10" s="50" t="s">
        <v>73</v>
      </c>
      <c r="L10" s="28">
        <v>0</v>
      </c>
      <c r="M10" s="50">
        <v>0</v>
      </c>
      <c r="N10" s="28">
        <v>0</v>
      </c>
      <c r="O10" s="50">
        <v>0</v>
      </c>
      <c r="P10" s="28">
        <v>3</v>
      </c>
      <c r="Q10" s="50">
        <v>53</v>
      </c>
      <c r="R10" s="28">
        <v>7</v>
      </c>
      <c r="S10" s="50">
        <v>170</v>
      </c>
      <c r="T10" s="28">
        <v>2</v>
      </c>
      <c r="U10" s="50" t="s">
        <v>73</v>
      </c>
      <c r="V10" s="28">
        <v>0</v>
      </c>
      <c r="W10" s="50">
        <v>0</v>
      </c>
      <c r="X10" s="28">
        <v>9</v>
      </c>
      <c r="Y10" s="50">
        <v>432</v>
      </c>
      <c r="Z10" s="28">
        <v>0</v>
      </c>
      <c r="AA10" s="36">
        <v>0</v>
      </c>
    </row>
    <row r="11" spans="1:28" s="1" customFormat="1" ht="17.100000000000001" customHeight="1">
      <c r="A11" s="47">
        <v>2021</v>
      </c>
      <c r="B11" s="28">
        <v>165</v>
      </c>
      <c r="C11" s="36">
        <v>5077</v>
      </c>
      <c r="D11" s="28">
        <v>45</v>
      </c>
      <c r="E11" s="50">
        <v>2069</v>
      </c>
      <c r="F11" s="28">
        <v>0</v>
      </c>
      <c r="G11" s="50">
        <v>0</v>
      </c>
      <c r="H11" s="28">
        <v>0</v>
      </c>
      <c r="I11" s="50">
        <v>0</v>
      </c>
      <c r="J11" s="28">
        <v>2</v>
      </c>
      <c r="K11" s="50" t="s">
        <v>73</v>
      </c>
      <c r="L11" s="28">
        <v>0</v>
      </c>
      <c r="M11" s="50">
        <v>0</v>
      </c>
      <c r="N11" s="28">
        <v>0</v>
      </c>
      <c r="O11" s="50">
        <v>0</v>
      </c>
      <c r="P11" s="28">
        <v>3</v>
      </c>
      <c r="Q11" s="50">
        <v>49</v>
      </c>
      <c r="R11" s="28">
        <v>5</v>
      </c>
      <c r="S11" s="50">
        <v>111</v>
      </c>
      <c r="T11" s="28">
        <v>1</v>
      </c>
      <c r="U11" s="50" t="s">
        <v>73</v>
      </c>
      <c r="V11" s="28">
        <v>0</v>
      </c>
      <c r="W11" s="50">
        <v>0</v>
      </c>
      <c r="X11" s="28">
        <v>9</v>
      </c>
      <c r="Y11" s="50">
        <v>472</v>
      </c>
      <c r="Z11" s="28">
        <v>0</v>
      </c>
      <c r="AA11" s="36">
        <v>0</v>
      </c>
    </row>
    <row r="12" spans="1:28" s="42" customFormat="1" ht="17.100000000000001" customHeight="1">
      <c r="A12" s="67">
        <v>2022</v>
      </c>
      <c r="B12" s="84">
        <v>1306</v>
      </c>
      <c r="C12" s="85">
        <v>8466</v>
      </c>
      <c r="D12" s="84">
        <v>386</v>
      </c>
      <c r="E12" s="86">
        <v>3026</v>
      </c>
      <c r="F12" s="84">
        <v>7</v>
      </c>
      <c r="G12" s="86">
        <v>19</v>
      </c>
      <c r="H12" s="84">
        <v>0</v>
      </c>
      <c r="I12" s="86">
        <v>0</v>
      </c>
      <c r="J12" s="84">
        <v>35</v>
      </c>
      <c r="K12" s="86">
        <v>159</v>
      </c>
      <c r="L12" s="84">
        <v>7</v>
      </c>
      <c r="M12" s="86">
        <v>7</v>
      </c>
      <c r="N12" s="84">
        <v>3</v>
      </c>
      <c r="O12" s="86">
        <v>3</v>
      </c>
      <c r="P12" s="84">
        <v>45</v>
      </c>
      <c r="Q12" s="86">
        <v>154</v>
      </c>
      <c r="R12" s="84">
        <v>22</v>
      </c>
      <c r="S12" s="86">
        <v>158</v>
      </c>
      <c r="T12" s="84">
        <v>30</v>
      </c>
      <c r="U12" s="86">
        <v>61</v>
      </c>
      <c r="V12" s="84">
        <v>0</v>
      </c>
      <c r="W12" s="86">
        <v>0</v>
      </c>
      <c r="X12" s="84">
        <v>58</v>
      </c>
      <c r="Y12" s="86">
        <v>601</v>
      </c>
      <c r="Z12" s="84">
        <v>4</v>
      </c>
      <c r="AA12" s="85">
        <v>15</v>
      </c>
    </row>
    <row r="13" spans="1:28" s="1" customFormat="1" ht="15" customHeight="1">
      <c r="A13" s="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</row>
    <row r="14" spans="1:28" s="12" customFormat="1" ht="105.75" customHeight="1">
      <c r="A14" s="122" t="s">
        <v>121</v>
      </c>
      <c r="B14" s="125" t="s">
        <v>46</v>
      </c>
      <c r="C14" s="120"/>
      <c r="D14" s="119" t="s">
        <v>47</v>
      </c>
      <c r="E14" s="120"/>
      <c r="F14" s="119" t="s">
        <v>48</v>
      </c>
      <c r="G14" s="120"/>
      <c r="H14" s="119" t="s">
        <v>56</v>
      </c>
      <c r="I14" s="120"/>
      <c r="J14" s="119" t="s">
        <v>49</v>
      </c>
      <c r="K14" s="120"/>
      <c r="L14" s="119" t="s">
        <v>50</v>
      </c>
      <c r="M14" s="120"/>
      <c r="N14" s="119" t="s">
        <v>51</v>
      </c>
      <c r="O14" s="120"/>
      <c r="P14" s="119" t="s">
        <v>53</v>
      </c>
      <c r="Q14" s="120"/>
      <c r="R14" s="119" t="s">
        <v>52</v>
      </c>
      <c r="S14" s="120"/>
      <c r="T14" s="119" t="s">
        <v>54</v>
      </c>
      <c r="U14" s="120"/>
      <c r="V14" s="119" t="s">
        <v>55</v>
      </c>
      <c r="W14" s="120"/>
      <c r="X14" s="119" t="s">
        <v>33</v>
      </c>
      <c r="Y14" s="120"/>
      <c r="Z14" s="119" t="s">
        <v>34</v>
      </c>
      <c r="AA14" s="120"/>
    </row>
    <row r="15" spans="1:28" ht="42" customHeight="1" thickBot="1">
      <c r="A15" s="123"/>
      <c r="B15" s="45" t="s">
        <v>9</v>
      </c>
      <c r="C15" s="46" t="s">
        <v>10</v>
      </c>
      <c r="D15" s="46" t="s">
        <v>9</v>
      </c>
      <c r="E15" s="46" t="s">
        <v>10</v>
      </c>
      <c r="F15" s="46" t="s">
        <v>9</v>
      </c>
      <c r="G15" s="46" t="s">
        <v>10</v>
      </c>
      <c r="H15" s="46" t="s">
        <v>9</v>
      </c>
      <c r="I15" s="46" t="s">
        <v>10</v>
      </c>
      <c r="J15" s="46" t="s">
        <v>9</v>
      </c>
      <c r="K15" s="46" t="s">
        <v>10</v>
      </c>
      <c r="L15" s="46" t="s">
        <v>9</v>
      </c>
      <c r="M15" s="46" t="s">
        <v>10</v>
      </c>
      <c r="N15" s="46" t="s">
        <v>9</v>
      </c>
      <c r="O15" s="46" t="s">
        <v>10</v>
      </c>
      <c r="P15" s="46" t="s">
        <v>9</v>
      </c>
      <c r="Q15" s="46" t="s">
        <v>10</v>
      </c>
      <c r="R15" s="46" t="s">
        <v>9</v>
      </c>
      <c r="S15" s="46" t="s">
        <v>10</v>
      </c>
      <c r="T15" s="46" t="s">
        <v>9</v>
      </c>
      <c r="U15" s="46" t="s">
        <v>10</v>
      </c>
      <c r="V15" s="46" t="s">
        <v>9</v>
      </c>
      <c r="W15" s="46" t="s">
        <v>10</v>
      </c>
      <c r="X15" s="46" t="s">
        <v>9</v>
      </c>
      <c r="Y15" s="46" t="s">
        <v>10</v>
      </c>
      <c r="Z15" s="46" t="s">
        <v>9</v>
      </c>
      <c r="AA15" s="46" t="s">
        <v>10</v>
      </c>
    </row>
    <row r="16" spans="1:28" ht="17.100000000000001" hidden="1" customHeight="1" thickTop="1">
      <c r="A16" s="47">
        <v>2016</v>
      </c>
      <c r="B16" s="28">
        <v>12</v>
      </c>
      <c r="C16" s="49">
        <v>614</v>
      </c>
      <c r="D16" s="28">
        <v>19</v>
      </c>
      <c r="E16" s="49">
        <v>351</v>
      </c>
      <c r="F16" s="28">
        <v>2</v>
      </c>
      <c r="G16" s="49" t="s">
        <v>73</v>
      </c>
      <c r="H16" s="28">
        <v>6</v>
      </c>
      <c r="I16" s="49">
        <v>106</v>
      </c>
      <c r="J16" s="28">
        <v>0</v>
      </c>
      <c r="K16" s="49">
        <v>0</v>
      </c>
      <c r="L16" s="28">
        <v>0</v>
      </c>
      <c r="M16" s="49">
        <v>0</v>
      </c>
      <c r="N16" s="28">
        <v>2</v>
      </c>
      <c r="O16" s="49" t="s">
        <v>73</v>
      </c>
      <c r="P16" s="28">
        <v>6</v>
      </c>
      <c r="Q16" s="49">
        <v>92</v>
      </c>
      <c r="R16" s="28">
        <v>0</v>
      </c>
      <c r="S16" s="49">
        <v>0</v>
      </c>
      <c r="T16" s="28">
        <v>1</v>
      </c>
      <c r="U16" s="49" t="s">
        <v>73</v>
      </c>
      <c r="V16" s="28">
        <v>1</v>
      </c>
      <c r="W16" s="49" t="s">
        <v>73</v>
      </c>
      <c r="X16" s="28">
        <v>2</v>
      </c>
      <c r="Y16" s="49" t="s">
        <v>73</v>
      </c>
      <c r="Z16" s="28" t="s">
        <v>68</v>
      </c>
      <c r="AA16" s="36" t="s">
        <v>68</v>
      </c>
    </row>
    <row r="17" spans="1:27" ht="17.100000000000001" hidden="1" customHeight="1">
      <c r="A17" s="47">
        <v>2017</v>
      </c>
      <c r="B17" s="28">
        <v>11</v>
      </c>
      <c r="C17" s="50">
        <v>588</v>
      </c>
      <c r="D17" s="28">
        <v>22</v>
      </c>
      <c r="E17" s="50">
        <v>447</v>
      </c>
      <c r="F17" s="28">
        <v>2</v>
      </c>
      <c r="G17" s="50" t="s">
        <v>73</v>
      </c>
      <c r="H17" s="28">
        <v>6</v>
      </c>
      <c r="I17" s="50">
        <v>141</v>
      </c>
      <c r="J17" s="28">
        <v>3</v>
      </c>
      <c r="K17" s="50">
        <v>110</v>
      </c>
      <c r="L17" s="28">
        <v>5</v>
      </c>
      <c r="M17" s="50">
        <v>106</v>
      </c>
      <c r="N17" s="28">
        <v>9</v>
      </c>
      <c r="O17" s="50">
        <v>149</v>
      </c>
      <c r="P17" s="28">
        <v>10</v>
      </c>
      <c r="Q17" s="50">
        <v>201</v>
      </c>
      <c r="R17" s="28">
        <v>0</v>
      </c>
      <c r="S17" s="50">
        <v>0</v>
      </c>
      <c r="T17" s="28">
        <v>1</v>
      </c>
      <c r="U17" s="50" t="s">
        <v>73</v>
      </c>
      <c r="V17" s="28">
        <v>2</v>
      </c>
      <c r="W17" s="50" t="s">
        <v>73</v>
      </c>
      <c r="X17" s="28">
        <v>2</v>
      </c>
      <c r="Y17" s="50" t="s">
        <v>73</v>
      </c>
      <c r="Z17" s="28" t="s">
        <v>68</v>
      </c>
      <c r="AA17" s="36" t="s">
        <v>68</v>
      </c>
    </row>
    <row r="18" spans="1:27" ht="17.100000000000001" customHeight="1" thickTop="1">
      <c r="A18" s="47">
        <v>2018</v>
      </c>
      <c r="B18" s="28">
        <v>12</v>
      </c>
      <c r="C18" s="50">
        <v>722</v>
      </c>
      <c r="D18" s="28">
        <v>22</v>
      </c>
      <c r="E18" s="50">
        <v>417</v>
      </c>
      <c r="F18" s="28">
        <v>2</v>
      </c>
      <c r="G18" s="50" t="s">
        <v>73</v>
      </c>
      <c r="H18" s="28">
        <v>6</v>
      </c>
      <c r="I18" s="50">
        <v>117</v>
      </c>
      <c r="J18" s="28">
        <v>3</v>
      </c>
      <c r="K18" s="50">
        <v>76</v>
      </c>
      <c r="L18" s="28">
        <v>5</v>
      </c>
      <c r="M18" s="50">
        <v>118</v>
      </c>
      <c r="N18" s="28">
        <v>17</v>
      </c>
      <c r="O18" s="50">
        <v>642</v>
      </c>
      <c r="P18" s="28">
        <v>11</v>
      </c>
      <c r="Q18" s="50">
        <v>211</v>
      </c>
      <c r="R18" s="28">
        <v>0</v>
      </c>
      <c r="S18" s="50">
        <v>0</v>
      </c>
      <c r="T18" s="28">
        <v>1</v>
      </c>
      <c r="U18" s="50" t="s">
        <v>73</v>
      </c>
      <c r="V18" s="28">
        <v>2</v>
      </c>
      <c r="W18" s="50" t="s">
        <v>73</v>
      </c>
      <c r="X18" s="28">
        <v>2</v>
      </c>
      <c r="Y18" s="50" t="s">
        <v>73</v>
      </c>
      <c r="Z18" s="147" t="s">
        <v>68</v>
      </c>
      <c r="AA18" s="95" t="s">
        <v>68</v>
      </c>
    </row>
    <row r="19" spans="1:27" ht="17.100000000000001" customHeight="1">
      <c r="A19" s="47">
        <v>2019</v>
      </c>
      <c r="B19" s="28">
        <v>11</v>
      </c>
      <c r="C19" s="50">
        <v>571</v>
      </c>
      <c r="D19" s="28">
        <v>22</v>
      </c>
      <c r="E19" s="50">
        <v>396</v>
      </c>
      <c r="F19" s="28">
        <v>2</v>
      </c>
      <c r="G19" s="50" t="s">
        <v>73</v>
      </c>
      <c r="H19" s="28">
        <v>8</v>
      </c>
      <c r="I19" s="50">
        <v>144</v>
      </c>
      <c r="J19" s="28">
        <v>2</v>
      </c>
      <c r="K19" s="50" t="s">
        <v>73</v>
      </c>
      <c r="L19" s="28">
        <v>5</v>
      </c>
      <c r="M19" s="50">
        <v>163</v>
      </c>
      <c r="N19" s="28">
        <v>19</v>
      </c>
      <c r="O19" s="50">
        <v>727</v>
      </c>
      <c r="P19" s="28">
        <v>12</v>
      </c>
      <c r="Q19" s="50">
        <v>220</v>
      </c>
      <c r="R19" s="28">
        <v>0</v>
      </c>
      <c r="S19" s="50">
        <v>0</v>
      </c>
      <c r="T19" s="28">
        <v>1</v>
      </c>
      <c r="U19" s="50" t="s">
        <v>73</v>
      </c>
      <c r="V19" s="28">
        <v>2</v>
      </c>
      <c r="W19" s="50" t="s">
        <v>73</v>
      </c>
      <c r="X19" s="28">
        <v>1</v>
      </c>
      <c r="Y19" s="50" t="s">
        <v>73</v>
      </c>
      <c r="Z19" s="147" t="s">
        <v>68</v>
      </c>
      <c r="AA19" s="95" t="s">
        <v>68</v>
      </c>
    </row>
    <row r="20" spans="1:27" ht="17.100000000000001" customHeight="1">
      <c r="A20" s="47">
        <v>2020</v>
      </c>
      <c r="B20" s="28">
        <v>12</v>
      </c>
      <c r="C20" s="50">
        <v>585</v>
      </c>
      <c r="D20" s="28">
        <v>21</v>
      </c>
      <c r="E20" s="50">
        <v>397</v>
      </c>
      <c r="F20" s="28">
        <v>2</v>
      </c>
      <c r="G20" s="50" t="s">
        <v>73</v>
      </c>
      <c r="H20" s="28">
        <v>10</v>
      </c>
      <c r="I20" s="50">
        <v>166</v>
      </c>
      <c r="J20" s="28">
        <v>3</v>
      </c>
      <c r="K20" s="50">
        <v>56</v>
      </c>
      <c r="L20" s="28">
        <v>3</v>
      </c>
      <c r="M20" s="50">
        <v>57</v>
      </c>
      <c r="N20" s="28">
        <v>32</v>
      </c>
      <c r="O20" s="50">
        <v>777</v>
      </c>
      <c r="P20" s="28">
        <v>14</v>
      </c>
      <c r="Q20" s="50">
        <v>246</v>
      </c>
      <c r="R20" s="28">
        <v>0</v>
      </c>
      <c r="S20" s="50">
        <v>0</v>
      </c>
      <c r="T20" s="28">
        <v>0</v>
      </c>
      <c r="U20" s="50">
        <v>0</v>
      </c>
      <c r="V20" s="28">
        <v>3</v>
      </c>
      <c r="W20" s="50">
        <v>37</v>
      </c>
      <c r="X20" s="28">
        <v>3</v>
      </c>
      <c r="Y20" s="50">
        <v>36</v>
      </c>
      <c r="Z20" s="28">
        <v>1</v>
      </c>
      <c r="AA20" s="36" t="s">
        <v>73</v>
      </c>
    </row>
    <row r="21" spans="1:27" ht="17.100000000000001" customHeight="1">
      <c r="A21" s="47">
        <v>2021</v>
      </c>
      <c r="B21" s="28">
        <v>9</v>
      </c>
      <c r="C21" s="50">
        <v>367</v>
      </c>
      <c r="D21" s="28">
        <v>19</v>
      </c>
      <c r="E21" s="50">
        <v>394</v>
      </c>
      <c r="F21" s="28">
        <v>3</v>
      </c>
      <c r="G21" s="50">
        <v>67</v>
      </c>
      <c r="H21" s="28">
        <v>8</v>
      </c>
      <c r="I21" s="50">
        <v>111</v>
      </c>
      <c r="J21" s="28">
        <v>2</v>
      </c>
      <c r="K21" s="50" t="s">
        <v>73</v>
      </c>
      <c r="L21" s="28">
        <v>6</v>
      </c>
      <c r="M21" s="50">
        <v>84</v>
      </c>
      <c r="N21" s="28">
        <v>35</v>
      </c>
      <c r="O21" s="50">
        <v>896</v>
      </c>
      <c r="P21" s="28">
        <v>12</v>
      </c>
      <c r="Q21" s="50">
        <v>199</v>
      </c>
      <c r="R21" s="28">
        <v>0</v>
      </c>
      <c r="S21" s="50">
        <v>0</v>
      </c>
      <c r="T21" s="28">
        <v>0</v>
      </c>
      <c r="U21" s="50">
        <v>0</v>
      </c>
      <c r="V21" s="28">
        <v>3</v>
      </c>
      <c r="W21" s="50">
        <v>41</v>
      </c>
      <c r="X21" s="28">
        <v>2</v>
      </c>
      <c r="Y21" s="50" t="s">
        <v>73</v>
      </c>
      <c r="Z21" s="28">
        <v>1</v>
      </c>
      <c r="AA21" s="36" t="s">
        <v>73</v>
      </c>
    </row>
    <row r="22" spans="1:27" s="44" customFormat="1" ht="17.100000000000001" customHeight="1">
      <c r="A22" s="80">
        <v>2022</v>
      </c>
      <c r="B22" s="87">
        <v>62</v>
      </c>
      <c r="C22" s="88">
        <v>729</v>
      </c>
      <c r="D22" s="87">
        <v>74</v>
      </c>
      <c r="E22" s="88">
        <v>650</v>
      </c>
      <c r="F22" s="87">
        <v>14</v>
      </c>
      <c r="G22" s="88">
        <v>106</v>
      </c>
      <c r="H22" s="87">
        <v>97</v>
      </c>
      <c r="I22" s="88">
        <v>347</v>
      </c>
      <c r="J22" s="87">
        <v>25</v>
      </c>
      <c r="K22" s="88">
        <v>130</v>
      </c>
      <c r="L22" s="87">
        <v>21</v>
      </c>
      <c r="M22" s="88">
        <v>128</v>
      </c>
      <c r="N22" s="87">
        <v>138</v>
      </c>
      <c r="O22" s="88">
        <v>1271</v>
      </c>
      <c r="P22" s="87">
        <v>83</v>
      </c>
      <c r="Q22" s="88">
        <v>434</v>
      </c>
      <c r="R22" s="87">
        <v>16</v>
      </c>
      <c r="S22" s="88">
        <v>43</v>
      </c>
      <c r="T22" s="87">
        <v>7</v>
      </c>
      <c r="U22" s="88">
        <v>27</v>
      </c>
      <c r="V22" s="87">
        <v>35</v>
      </c>
      <c r="W22" s="88">
        <v>108</v>
      </c>
      <c r="X22" s="87">
        <v>50</v>
      </c>
      <c r="Y22" s="88">
        <v>146</v>
      </c>
      <c r="Z22" s="87">
        <v>87</v>
      </c>
      <c r="AA22" s="89">
        <v>144</v>
      </c>
    </row>
    <row r="23" spans="1:27" s="3" customFormat="1" ht="17.100000000000001" customHeight="1">
      <c r="A23" s="90" t="s">
        <v>72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27" s="3" customFormat="1" ht="17.100000000000001" customHeight="1">
      <c r="A24" s="34" t="s">
        <v>122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27" s="3" customFormat="1" ht="17.100000000000001" customHeight="1">
      <c r="A25" s="34" t="s">
        <v>135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27" s="3" customFormat="1" ht="17.100000000000001" customHeight="1">
      <c r="A26" s="34" t="s">
        <v>123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27" ht="17.100000000000001" customHeight="1">
      <c r="A27" s="43" t="s">
        <v>75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4" t="s">
        <v>1</v>
      </c>
    </row>
    <row r="30" spans="1:27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>
      <c r="A31" s="22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</sheetData>
  <mergeCells count="32">
    <mergeCell ref="A1:K1"/>
    <mergeCell ref="B13:AA13"/>
    <mergeCell ref="A14:A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Z4:AA4"/>
    <mergeCell ref="A3:T3"/>
    <mergeCell ref="A4:A5"/>
    <mergeCell ref="A2:AA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43" firstPageNumber="80" pageOrder="overThenDown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view="pageBreakPreview" zoomScaleNormal="100" zoomScaleSheetLayoutView="100" workbookViewId="0">
      <selection activeCell="D15" sqref="D15"/>
    </sheetView>
  </sheetViews>
  <sheetFormatPr defaultColWidth="8.88671875" defaultRowHeight="13.5"/>
  <cols>
    <col min="1" max="1" width="16.5546875" style="4" customWidth="1"/>
    <col min="2" max="11" width="11.77734375" style="4" customWidth="1"/>
    <col min="12" max="16384" width="8.88671875" style="4"/>
  </cols>
  <sheetData>
    <row r="1" spans="1:12" s="92" customFormat="1" ht="11.25">
      <c r="A1" s="107" t="s">
        <v>124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91"/>
    </row>
    <row r="2" spans="1:12" s="9" customFormat="1" ht="23.1" customHeight="1">
      <c r="A2" s="108" t="s">
        <v>130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2" s="6" customFormat="1" ht="15" customHeight="1">
      <c r="A3" s="18" t="s">
        <v>67</v>
      </c>
      <c r="B3" s="18"/>
      <c r="C3" s="18"/>
      <c r="D3" s="18"/>
      <c r="E3" s="18"/>
      <c r="G3" s="18"/>
      <c r="H3" s="18"/>
      <c r="I3" s="18"/>
      <c r="J3" s="18"/>
      <c r="K3" s="16" t="s">
        <v>24</v>
      </c>
    </row>
    <row r="4" spans="1:12" ht="15" customHeight="1">
      <c r="A4" s="132" t="s">
        <v>116</v>
      </c>
      <c r="B4" s="128" t="s">
        <v>6</v>
      </c>
      <c r="C4" s="134" t="s">
        <v>112</v>
      </c>
      <c r="D4" s="134" t="s">
        <v>113</v>
      </c>
      <c r="E4" s="51"/>
      <c r="F4" s="134" t="s">
        <v>26</v>
      </c>
      <c r="G4" s="130"/>
      <c r="H4" s="131"/>
      <c r="I4" s="134" t="s">
        <v>62</v>
      </c>
      <c r="J4" s="136" t="s">
        <v>63</v>
      </c>
      <c r="K4" s="138" t="s">
        <v>64</v>
      </c>
    </row>
    <row r="5" spans="1:12" ht="60" customHeight="1" thickBot="1">
      <c r="A5" s="133"/>
      <c r="B5" s="129"/>
      <c r="C5" s="135"/>
      <c r="D5" s="135"/>
      <c r="E5" s="46" t="s">
        <v>114</v>
      </c>
      <c r="F5" s="135"/>
      <c r="G5" s="55" t="s">
        <v>27</v>
      </c>
      <c r="H5" s="55" t="s">
        <v>7</v>
      </c>
      <c r="I5" s="135"/>
      <c r="J5" s="137"/>
      <c r="K5" s="139"/>
    </row>
    <row r="6" spans="1:12" ht="17.100000000000001" hidden="1" customHeight="1" thickTop="1">
      <c r="A6" s="56">
        <v>2016</v>
      </c>
      <c r="B6" s="49">
        <v>4</v>
      </c>
      <c r="C6" s="49">
        <v>2958</v>
      </c>
      <c r="D6" s="28">
        <v>2199</v>
      </c>
      <c r="E6" s="49">
        <v>1307</v>
      </c>
      <c r="F6" s="28">
        <v>38</v>
      </c>
      <c r="G6" s="28">
        <v>34</v>
      </c>
      <c r="H6" s="49">
        <v>89</v>
      </c>
      <c r="I6" s="49">
        <v>1156</v>
      </c>
      <c r="J6" s="49">
        <v>729400</v>
      </c>
      <c r="K6" s="36">
        <v>138463</v>
      </c>
    </row>
    <row r="7" spans="1:12" ht="17.100000000000001" hidden="1" customHeight="1">
      <c r="A7" s="56">
        <v>2017</v>
      </c>
      <c r="B7" s="50">
        <v>4</v>
      </c>
      <c r="C7" s="50">
        <v>2958</v>
      </c>
      <c r="D7" s="28">
        <v>2199</v>
      </c>
      <c r="E7" s="50">
        <v>2262</v>
      </c>
      <c r="F7" s="28">
        <v>79</v>
      </c>
      <c r="G7" s="28">
        <v>75</v>
      </c>
      <c r="H7" s="50">
        <v>95</v>
      </c>
      <c r="I7" s="50">
        <v>2124</v>
      </c>
      <c r="J7" s="50">
        <v>1098100</v>
      </c>
      <c r="K7" s="36">
        <v>174389</v>
      </c>
    </row>
    <row r="8" spans="1:12" ht="17.100000000000001" customHeight="1" thickTop="1">
      <c r="A8" s="56">
        <v>2018</v>
      </c>
      <c r="B8" s="97">
        <v>4</v>
      </c>
      <c r="C8" s="50">
        <v>2955</v>
      </c>
      <c r="D8" s="28">
        <v>2154</v>
      </c>
      <c r="E8" s="50">
        <v>1735</v>
      </c>
      <c r="F8" s="28">
        <v>180</v>
      </c>
      <c r="G8" s="28">
        <v>117</v>
      </c>
      <c r="H8" s="50">
        <v>70</v>
      </c>
      <c r="I8" s="50">
        <v>3700</v>
      </c>
      <c r="J8" s="50">
        <v>1647600</v>
      </c>
      <c r="K8" s="36">
        <v>162353</v>
      </c>
    </row>
    <row r="9" spans="1:12" ht="17.100000000000001" customHeight="1">
      <c r="A9" s="56">
        <v>2019</v>
      </c>
      <c r="B9" s="97">
        <v>4</v>
      </c>
      <c r="C9" s="50">
        <v>2955</v>
      </c>
      <c r="D9" s="28">
        <v>2154</v>
      </c>
      <c r="E9" s="50">
        <v>1735</v>
      </c>
      <c r="F9" s="28">
        <v>188</v>
      </c>
      <c r="G9" s="28">
        <v>134</v>
      </c>
      <c r="H9" s="50">
        <v>71</v>
      </c>
      <c r="I9" s="50">
        <v>2986</v>
      </c>
      <c r="J9" s="50">
        <v>700600</v>
      </c>
      <c r="K9" s="36">
        <v>76092</v>
      </c>
    </row>
    <row r="10" spans="1:12" ht="17.100000000000001" customHeight="1">
      <c r="A10" s="56">
        <v>2020</v>
      </c>
      <c r="B10" s="97">
        <v>4</v>
      </c>
      <c r="C10" s="50">
        <v>2959</v>
      </c>
      <c r="D10" s="28">
        <v>2209</v>
      </c>
      <c r="E10" s="50">
        <v>2070</v>
      </c>
      <c r="F10" s="28">
        <v>179</v>
      </c>
      <c r="G10" s="28">
        <v>126</v>
      </c>
      <c r="H10" s="50">
        <v>70</v>
      </c>
      <c r="I10" s="50">
        <v>2192</v>
      </c>
      <c r="J10" s="50">
        <v>700700</v>
      </c>
      <c r="K10" s="36">
        <v>80116</v>
      </c>
    </row>
    <row r="11" spans="1:12" ht="17.100000000000001" customHeight="1">
      <c r="A11" s="56">
        <v>2021</v>
      </c>
      <c r="B11" s="97">
        <v>4</v>
      </c>
      <c r="C11" s="50">
        <v>2959</v>
      </c>
      <c r="D11" s="28">
        <v>2209</v>
      </c>
      <c r="E11" s="50">
        <v>2078</v>
      </c>
      <c r="F11" s="28">
        <v>179</v>
      </c>
      <c r="G11" s="28">
        <v>126</v>
      </c>
      <c r="H11" s="50">
        <v>70</v>
      </c>
      <c r="I11" s="50">
        <v>2192</v>
      </c>
      <c r="J11" s="50">
        <v>700668</v>
      </c>
      <c r="K11" s="36">
        <v>80116</v>
      </c>
    </row>
    <row r="12" spans="1:12" s="44" customFormat="1" ht="17.100000000000001" customHeight="1">
      <c r="A12" s="64">
        <v>2022</v>
      </c>
      <c r="B12" s="98">
        <f>SUM(B13:B16)</f>
        <v>4</v>
      </c>
      <c r="C12" s="66">
        <f t="shared" ref="C12:K12" si="0">SUM(C13:C16)</f>
        <v>2959</v>
      </c>
      <c r="D12" s="30">
        <f t="shared" si="0"/>
        <v>2087</v>
      </c>
      <c r="E12" s="66">
        <f t="shared" si="0"/>
        <v>1707</v>
      </c>
      <c r="F12" s="30">
        <f t="shared" si="0"/>
        <v>179</v>
      </c>
      <c r="G12" s="30">
        <f t="shared" si="0"/>
        <v>126</v>
      </c>
      <c r="H12" s="66">
        <f t="shared" si="0"/>
        <v>3.4907084785133566</v>
      </c>
      <c r="I12" s="66">
        <f t="shared" si="0"/>
        <v>2192</v>
      </c>
      <c r="J12" s="66">
        <f t="shared" si="0"/>
        <v>700668</v>
      </c>
      <c r="K12" s="38">
        <f t="shared" si="0"/>
        <v>80116</v>
      </c>
    </row>
    <row r="13" spans="1:12" s="44" customFormat="1" ht="17.100000000000001" customHeight="1">
      <c r="A13" s="56" t="s">
        <v>78</v>
      </c>
      <c r="B13" s="97">
        <v>1</v>
      </c>
      <c r="C13" s="50">
        <v>549</v>
      </c>
      <c r="D13" s="28">
        <v>402</v>
      </c>
      <c r="E13" s="50">
        <v>397</v>
      </c>
      <c r="F13" s="28">
        <v>42</v>
      </c>
      <c r="G13" s="28">
        <v>37</v>
      </c>
      <c r="H13" s="82">
        <f>G13/F13</f>
        <v>0.88095238095238093</v>
      </c>
      <c r="I13" s="50">
        <v>745</v>
      </c>
      <c r="J13" s="50">
        <v>121616</v>
      </c>
      <c r="K13" s="36">
        <v>32864</v>
      </c>
    </row>
    <row r="14" spans="1:12" ht="16.5" customHeight="1">
      <c r="A14" s="56" t="s">
        <v>77</v>
      </c>
      <c r="B14" s="97">
        <v>1</v>
      </c>
      <c r="C14" s="50">
        <v>323</v>
      </c>
      <c r="D14" s="28">
        <v>246</v>
      </c>
      <c r="E14" s="50">
        <v>246</v>
      </c>
      <c r="F14" s="28">
        <v>7</v>
      </c>
      <c r="G14" s="28">
        <v>7</v>
      </c>
      <c r="H14" s="82">
        <f t="shared" ref="H14:H16" si="1">G14/F14</f>
        <v>1</v>
      </c>
      <c r="I14" s="50">
        <v>565</v>
      </c>
      <c r="J14" s="50">
        <v>234860</v>
      </c>
      <c r="K14" s="36">
        <v>0</v>
      </c>
    </row>
    <row r="15" spans="1:12" ht="16.5" customHeight="1">
      <c r="A15" s="81" t="s">
        <v>80</v>
      </c>
      <c r="B15" s="97">
        <v>1</v>
      </c>
      <c r="C15" s="50">
        <v>298</v>
      </c>
      <c r="D15" s="28">
        <v>226</v>
      </c>
      <c r="E15" s="50">
        <v>199</v>
      </c>
      <c r="F15" s="28">
        <v>7</v>
      </c>
      <c r="G15" s="28">
        <v>7</v>
      </c>
      <c r="H15" s="82">
        <f t="shared" si="1"/>
        <v>1</v>
      </c>
      <c r="I15" s="50">
        <v>105</v>
      </c>
      <c r="J15" s="50">
        <v>70360</v>
      </c>
      <c r="K15" s="36">
        <v>4024</v>
      </c>
    </row>
    <row r="16" spans="1:12" ht="17.100000000000001" customHeight="1">
      <c r="A16" s="60" t="s">
        <v>79</v>
      </c>
      <c r="B16" s="99">
        <v>1</v>
      </c>
      <c r="C16" s="58">
        <v>1789</v>
      </c>
      <c r="D16" s="40">
        <v>1213</v>
      </c>
      <c r="E16" s="58">
        <v>865</v>
      </c>
      <c r="F16" s="40">
        <v>123</v>
      </c>
      <c r="G16" s="40">
        <v>75</v>
      </c>
      <c r="H16" s="100">
        <f t="shared" si="1"/>
        <v>0.6097560975609756</v>
      </c>
      <c r="I16" s="58">
        <v>777</v>
      </c>
      <c r="J16" s="58">
        <v>273832</v>
      </c>
      <c r="K16" s="41">
        <v>43228</v>
      </c>
    </row>
    <row r="17" spans="1:11" s="7" customFormat="1" ht="15" customHeight="1">
      <c r="A17" s="52" t="s">
        <v>111</v>
      </c>
      <c r="B17" s="53"/>
      <c r="C17" s="53"/>
      <c r="D17" s="53"/>
      <c r="E17" s="53"/>
      <c r="F17" s="5"/>
      <c r="G17" s="53"/>
      <c r="H17" s="53"/>
      <c r="I17" s="53"/>
      <c r="J17" s="53"/>
      <c r="K17" s="54" t="s">
        <v>117</v>
      </c>
    </row>
    <row r="18" spans="1:11">
      <c r="B18" s="22"/>
      <c r="C18" s="22"/>
      <c r="D18" s="22"/>
      <c r="E18" s="22"/>
      <c r="F18" s="22"/>
    </row>
  </sheetData>
  <mergeCells count="11">
    <mergeCell ref="A1:K1"/>
    <mergeCell ref="B4:B5"/>
    <mergeCell ref="G4:H4"/>
    <mergeCell ref="A2:K2"/>
    <mergeCell ref="A4:A5"/>
    <mergeCell ref="I4:I5"/>
    <mergeCell ref="J4:J5"/>
    <mergeCell ref="K4:K5"/>
    <mergeCell ref="F4:F5"/>
    <mergeCell ref="D4:D5"/>
    <mergeCell ref="C4:C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79" firstPageNumber="80" pageOrder="overThenDown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view="pageBreakPreview" zoomScaleNormal="100" zoomScaleSheetLayoutView="100" workbookViewId="0">
      <selection activeCell="J9" sqref="J9"/>
    </sheetView>
  </sheetViews>
  <sheetFormatPr defaultRowHeight="13.5"/>
  <sheetData>
    <row r="1" spans="1:12" s="92" customFormat="1" ht="11.25">
      <c r="A1" s="107" t="s">
        <v>124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91"/>
    </row>
    <row r="2" spans="1:12" s="9" customFormat="1" ht="23.1" customHeight="1">
      <c r="A2" s="108" t="s">
        <v>131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2" s="6" customFormat="1" ht="15" customHeight="1">
      <c r="A3" s="18" t="s">
        <v>12</v>
      </c>
      <c r="B3" s="18"/>
      <c r="C3" s="18"/>
      <c r="D3" s="18"/>
      <c r="E3" s="18"/>
      <c r="G3" s="18"/>
      <c r="H3" s="18"/>
      <c r="I3" s="18"/>
      <c r="J3" s="18"/>
      <c r="K3" s="16" t="s">
        <v>110</v>
      </c>
    </row>
    <row r="4" spans="1:12" s="4" customFormat="1" ht="15" customHeight="1">
      <c r="A4" s="132" t="s">
        <v>116</v>
      </c>
      <c r="B4" s="128" t="s">
        <v>6</v>
      </c>
      <c r="C4" s="134" t="s">
        <v>112</v>
      </c>
      <c r="D4" s="134" t="s">
        <v>113</v>
      </c>
      <c r="E4" s="51"/>
      <c r="F4" s="134" t="s">
        <v>26</v>
      </c>
      <c r="G4" s="130"/>
      <c r="H4" s="131"/>
      <c r="I4" s="134" t="s">
        <v>62</v>
      </c>
      <c r="J4" s="136" t="s">
        <v>63</v>
      </c>
      <c r="K4" s="138" t="s">
        <v>64</v>
      </c>
    </row>
    <row r="5" spans="1:12" s="4" customFormat="1" ht="79.5" customHeight="1" thickBot="1">
      <c r="A5" s="133"/>
      <c r="B5" s="129"/>
      <c r="C5" s="135"/>
      <c r="D5" s="135"/>
      <c r="E5" s="46" t="s">
        <v>114</v>
      </c>
      <c r="F5" s="135"/>
      <c r="G5" s="55" t="s">
        <v>27</v>
      </c>
      <c r="H5" s="55" t="s">
        <v>7</v>
      </c>
      <c r="I5" s="135"/>
      <c r="J5" s="137"/>
      <c r="K5" s="139"/>
    </row>
    <row r="6" spans="1:12" s="4" customFormat="1" ht="17.100000000000001" hidden="1" customHeight="1" thickTop="1">
      <c r="A6" s="56">
        <v>2016</v>
      </c>
      <c r="B6" s="49">
        <v>7</v>
      </c>
      <c r="C6" s="49">
        <v>963</v>
      </c>
      <c r="D6" s="28">
        <v>753</v>
      </c>
      <c r="E6" s="49">
        <v>682</v>
      </c>
      <c r="F6" s="28">
        <v>130</v>
      </c>
      <c r="G6" s="28">
        <v>120</v>
      </c>
      <c r="H6" s="49">
        <v>92</v>
      </c>
      <c r="I6" s="49">
        <v>1534</v>
      </c>
      <c r="J6" s="49">
        <v>384200</v>
      </c>
      <c r="K6" s="36">
        <v>23121</v>
      </c>
    </row>
    <row r="7" spans="1:12" s="4" customFormat="1" ht="17.100000000000001" hidden="1" customHeight="1">
      <c r="A7" s="56">
        <v>2017</v>
      </c>
      <c r="B7" s="50">
        <v>7</v>
      </c>
      <c r="C7" s="50">
        <v>963</v>
      </c>
      <c r="D7" s="28">
        <v>753</v>
      </c>
      <c r="E7" s="50">
        <v>682</v>
      </c>
      <c r="F7" s="28">
        <v>132</v>
      </c>
      <c r="G7" s="28">
        <v>129</v>
      </c>
      <c r="H7" s="50">
        <v>97</v>
      </c>
      <c r="I7" s="50">
        <v>1935</v>
      </c>
      <c r="J7" s="50">
        <v>351100</v>
      </c>
      <c r="K7" s="36">
        <v>20750</v>
      </c>
    </row>
    <row r="8" spans="1:12" s="4" customFormat="1" ht="17.100000000000001" customHeight="1" thickTop="1">
      <c r="A8" s="56">
        <v>2018</v>
      </c>
      <c r="B8" s="50">
        <v>7</v>
      </c>
      <c r="C8" s="50">
        <v>963</v>
      </c>
      <c r="D8" s="28">
        <v>753</v>
      </c>
      <c r="E8" s="50">
        <v>682</v>
      </c>
      <c r="F8" s="28">
        <v>132</v>
      </c>
      <c r="G8" s="28">
        <v>128</v>
      </c>
      <c r="H8" s="50">
        <v>97</v>
      </c>
      <c r="I8" s="50">
        <v>1763</v>
      </c>
      <c r="J8" s="50">
        <v>269700</v>
      </c>
      <c r="K8" s="36">
        <v>17036</v>
      </c>
    </row>
    <row r="9" spans="1:12" s="4" customFormat="1" ht="17.100000000000001" customHeight="1">
      <c r="A9" s="56">
        <v>2019</v>
      </c>
      <c r="B9" s="50">
        <v>7</v>
      </c>
      <c r="C9" s="50">
        <v>963</v>
      </c>
      <c r="D9" s="28">
        <v>753</v>
      </c>
      <c r="E9" s="50">
        <v>682</v>
      </c>
      <c r="F9" s="28">
        <v>146</v>
      </c>
      <c r="G9" s="28">
        <v>143</v>
      </c>
      <c r="H9" s="50">
        <v>97</v>
      </c>
      <c r="I9" s="50">
        <v>1890</v>
      </c>
      <c r="J9" s="50">
        <v>233200</v>
      </c>
      <c r="K9" s="36">
        <v>6895</v>
      </c>
    </row>
    <row r="10" spans="1:12" s="4" customFormat="1" ht="17.100000000000001" customHeight="1">
      <c r="A10" s="56">
        <v>2020</v>
      </c>
      <c r="B10" s="50">
        <v>7</v>
      </c>
      <c r="C10" s="50">
        <v>963</v>
      </c>
      <c r="D10" s="28">
        <v>753</v>
      </c>
      <c r="E10" s="50">
        <v>682</v>
      </c>
      <c r="F10" s="28">
        <v>143</v>
      </c>
      <c r="G10" s="28">
        <v>143</v>
      </c>
      <c r="H10" s="50">
        <v>100</v>
      </c>
      <c r="I10" s="50">
        <v>1621</v>
      </c>
      <c r="J10" s="50">
        <v>233200</v>
      </c>
      <c r="K10" s="36">
        <v>6892</v>
      </c>
    </row>
    <row r="11" spans="1:12" s="4" customFormat="1" ht="17.100000000000001" customHeight="1">
      <c r="A11" s="56">
        <v>2021</v>
      </c>
      <c r="B11" s="50">
        <v>7</v>
      </c>
      <c r="C11" s="50">
        <v>963</v>
      </c>
      <c r="D11" s="28">
        <v>753</v>
      </c>
      <c r="E11" s="50">
        <v>682</v>
      </c>
      <c r="F11" s="28">
        <v>143</v>
      </c>
      <c r="G11" s="28">
        <v>143</v>
      </c>
      <c r="H11" s="50">
        <v>100</v>
      </c>
      <c r="I11" s="50">
        <v>1384</v>
      </c>
      <c r="J11" s="50">
        <v>233252</v>
      </c>
      <c r="K11" s="36">
        <v>6892</v>
      </c>
    </row>
    <row r="12" spans="1:12" s="44" customFormat="1" ht="17.100000000000001" customHeight="1">
      <c r="A12" s="64">
        <v>2022</v>
      </c>
      <c r="B12" s="66">
        <f>SUM(B13:B19)</f>
        <v>7</v>
      </c>
      <c r="C12" s="66">
        <f t="shared" ref="C12:K12" si="0">SUM(C13:C19)</f>
        <v>963</v>
      </c>
      <c r="D12" s="30">
        <f t="shared" si="0"/>
        <v>667</v>
      </c>
      <c r="E12" s="66">
        <f t="shared" si="0"/>
        <v>667</v>
      </c>
      <c r="F12" s="30">
        <f t="shared" si="0"/>
        <v>143</v>
      </c>
      <c r="G12" s="30">
        <f t="shared" si="0"/>
        <v>143</v>
      </c>
      <c r="H12" s="66">
        <f t="shared" si="0"/>
        <v>6</v>
      </c>
      <c r="I12" s="66">
        <f t="shared" si="0"/>
        <v>1384</v>
      </c>
      <c r="J12" s="66">
        <f t="shared" si="0"/>
        <v>233252</v>
      </c>
      <c r="K12" s="38">
        <f t="shared" si="0"/>
        <v>6892</v>
      </c>
    </row>
    <row r="13" spans="1:12" s="4" customFormat="1" ht="17.100000000000001" customHeight="1">
      <c r="A13" s="56" t="s">
        <v>103</v>
      </c>
      <c r="B13" s="50">
        <v>1</v>
      </c>
      <c r="C13" s="50">
        <v>103</v>
      </c>
      <c r="D13" s="28">
        <v>53</v>
      </c>
      <c r="E13" s="50">
        <v>53</v>
      </c>
      <c r="F13" s="28">
        <v>1</v>
      </c>
      <c r="G13" s="28">
        <v>1</v>
      </c>
      <c r="H13" s="82">
        <f>G13/F13</f>
        <v>1</v>
      </c>
      <c r="I13" s="50" t="s">
        <v>73</v>
      </c>
      <c r="J13" s="50" t="s">
        <v>73</v>
      </c>
      <c r="K13" s="36" t="s">
        <v>73</v>
      </c>
    </row>
    <row r="14" spans="1:12" s="4" customFormat="1" ht="17.100000000000001" customHeight="1">
      <c r="A14" s="56" t="s">
        <v>104</v>
      </c>
      <c r="B14" s="50">
        <v>1</v>
      </c>
      <c r="C14" s="50">
        <v>125</v>
      </c>
      <c r="D14" s="28">
        <v>88</v>
      </c>
      <c r="E14" s="50">
        <v>88</v>
      </c>
      <c r="F14" s="28">
        <v>26</v>
      </c>
      <c r="G14" s="28">
        <v>26</v>
      </c>
      <c r="H14" s="82">
        <f t="shared" ref="H14:H18" si="1">G14/F14</f>
        <v>1</v>
      </c>
      <c r="I14" s="50">
        <v>319</v>
      </c>
      <c r="J14" s="50">
        <v>59580</v>
      </c>
      <c r="K14" s="36">
        <v>5752</v>
      </c>
    </row>
    <row r="15" spans="1:12" s="4" customFormat="1" ht="17.100000000000001" customHeight="1">
      <c r="A15" s="56" t="s">
        <v>105</v>
      </c>
      <c r="B15" s="50">
        <v>1</v>
      </c>
      <c r="C15" s="50">
        <v>209</v>
      </c>
      <c r="D15" s="28">
        <v>179</v>
      </c>
      <c r="E15" s="50">
        <v>179</v>
      </c>
      <c r="F15" s="28">
        <v>51</v>
      </c>
      <c r="G15" s="28">
        <v>51</v>
      </c>
      <c r="H15" s="82">
        <f t="shared" si="1"/>
        <v>1</v>
      </c>
      <c r="I15" s="50">
        <v>355</v>
      </c>
      <c r="J15" s="50">
        <v>95120</v>
      </c>
      <c r="K15" s="36">
        <v>1140</v>
      </c>
    </row>
    <row r="16" spans="1:12" s="4" customFormat="1" ht="17.100000000000001" customHeight="1">
      <c r="A16" s="56" t="s">
        <v>106</v>
      </c>
      <c r="B16" s="50">
        <v>1</v>
      </c>
      <c r="C16" s="50">
        <v>69</v>
      </c>
      <c r="D16" s="28">
        <v>56</v>
      </c>
      <c r="E16" s="50">
        <v>56</v>
      </c>
      <c r="F16" s="28">
        <v>5</v>
      </c>
      <c r="G16" s="28">
        <v>5</v>
      </c>
      <c r="H16" s="82">
        <f t="shared" si="1"/>
        <v>1</v>
      </c>
      <c r="I16" s="50">
        <v>30</v>
      </c>
      <c r="J16" s="50">
        <v>9152</v>
      </c>
      <c r="K16" s="36">
        <v>0</v>
      </c>
    </row>
    <row r="17" spans="1:11" s="4" customFormat="1" ht="17.100000000000001" customHeight="1">
      <c r="A17" s="56" t="s">
        <v>107</v>
      </c>
      <c r="B17" s="50">
        <v>1</v>
      </c>
      <c r="C17" s="50">
        <v>100</v>
      </c>
      <c r="D17" s="28">
        <v>84</v>
      </c>
      <c r="E17" s="50">
        <v>84</v>
      </c>
      <c r="F17" s="28">
        <v>14</v>
      </c>
      <c r="G17" s="28">
        <v>14</v>
      </c>
      <c r="H17" s="82">
        <f t="shared" si="1"/>
        <v>1</v>
      </c>
      <c r="I17" s="50">
        <v>119</v>
      </c>
      <c r="J17" s="50">
        <v>36508</v>
      </c>
      <c r="K17" s="36">
        <v>0</v>
      </c>
    </row>
    <row r="18" spans="1:11" s="4" customFormat="1" ht="17.100000000000001" customHeight="1">
      <c r="A18" s="56" t="s">
        <v>108</v>
      </c>
      <c r="B18" s="50">
        <v>1</v>
      </c>
      <c r="C18" s="50">
        <v>245</v>
      </c>
      <c r="D18" s="28">
        <v>207</v>
      </c>
      <c r="E18" s="50">
        <v>207</v>
      </c>
      <c r="F18" s="28">
        <v>46</v>
      </c>
      <c r="G18" s="28">
        <v>46</v>
      </c>
      <c r="H18" s="82">
        <f t="shared" si="1"/>
        <v>1</v>
      </c>
      <c r="I18" s="50">
        <v>561</v>
      </c>
      <c r="J18" s="50">
        <v>32892</v>
      </c>
      <c r="K18" s="36">
        <v>0</v>
      </c>
    </row>
    <row r="19" spans="1:11" s="4" customFormat="1" ht="17.100000000000001" customHeight="1">
      <c r="A19" s="57" t="s">
        <v>109</v>
      </c>
      <c r="B19" s="58">
        <v>1</v>
      </c>
      <c r="C19" s="58">
        <v>112</v>
      </c>
      <c r="D19" s="40">
        <v>0</v>
      </c>
      <c r="E19" s="58">
        <v>0</v>
      </c>
      <c r="F19" s="40">
        <v>0</v>
      </c>
      <c r="G19" s="40">
        <v>0</v>
      </c>
      <c r="H19" s="100">
        <v>0</v>
      </c>
      <c r="I19" s="58">
        <v>0</v>
      </c>
      <c r="J19" s="58">
        <v>0</v>
      </c>
      <c r="K19" s="41">
        <v>0</v>
      </c>
    </row>
    <row r="20" spans="1:11" s="7" customFormat="1" ht="15" customHeight="1">
      <c r="A20" s="52" t="s">
        <v>115</v>
      </c>
      <c r="B20" s="53"/>
      <c r="C20" s="53"/>
      <c r="D20" s="53"/>
      <c r="E20" s="53"/>
      <c r="F20" s="40"/>
      <c r="G20" s="53"/>
      <c r="H20" s="83"/>
      <c r="I20" s="53"/>
      <c r="J20" s="53"/>
      <c r="K20" s="54" t="s">
        <v>118</v>
      </c>
    </row>
  </sheetData>
  <mergeCells count="11">
    <mergeCell ref="A1:K1"/>
    <mergeCell ref="A2:K2"/>
    <mergeCell ref="A4:A5"/>
    <mergeCell ref="B4:B5"/>
    <mergeCell ref="C4:C5"/>
    <mergeCell ref="D4:D5"/>
    <mergeCell ref="F4:F5"/>
    <mergeCell ref="G4:H4"/>
    <mergeCell ref="I4:I5"/>
    <mergeCell ref="J4:J5"/>
    <mergeCell ref="K4:K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view="pageBreakPreview" zoomScaleNormal="100" zoomScaleSheetLayoutView="100" workbookViewId="0">
      <selection activeCell="F34" sqref="F34"/>
    </sheetView>
  </sheetViews>
  <sheetFormatPr defaultColWidth="8.88671875" defaultRowHeight="13.5"/>
  <cols>
    <col min="1" max="1" width="10.77734375" style="4" customWidth="1"/>
    <col min="2" max="8" width="14.77734375" style="4" customWidth="1"/>
    <col min="9" max="16384" width="8.88671875" style="4"/>
  </cols>
  <sheetData>
    <row r="1" spans="1:12" s="92" customFormat="1" ht="11.25">
      <c r="A1" s="93" t="s">
        <v>124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1"/>
    </row>
    <row r="2" spans="1:12" s="9" customFormat="1" ht="23.1" customHeight="1">
      <c r="A2" s="108" t="s">
        <v>132</v>
      </c>
      <c r="B2" s="108"/>
      <c r="C2" s="108"/>
      <c r="D2" s="108"/>
      <c r="E2" s="108"/>
      <c r="F2" s="108"/>
      <c r="G2" s="108"/>
      <c r="H2" s="108"/>
      <c r="I2" s="8"/>
    </row>
    <row r="3" spans="1:12" s="6" customFormat="1" ht="15" customHeight="1">
      <c r="A3" s="121" t="s">
        <v>28</v>
      </c>
      <c r="B3" s="121"/>
      <c r="C3" s="121"/>
      <c r="D3" s="121"/>
      <c r="F3" s="18"/>
      <c r="G3" s="18"/>
      <c r="H3" s="16" t="s">
        <v>66</v>
      </c>
    </row>
    <row r="4" spans="1:12" ht="28.5" customHeight="1" thickBot="1">
      <c r="A4" s="59" t="s">
        <v>81</v>
      </c>
      <c r="B4" s="68" t="s">
        <v>58</v>
      </c>
      <c r="C4" s="69" t="s">
        <v>4</v>
      </c>
      <c r="D4" s="69" t="s">
        <v>59</v>
      </c>
      <c r="E4" s="69" t="s">
        <v>60</v>
      </c>
      <c r="F4" s="69" t="s">
        <v>5</v>
      </c>
      <c r="G4" s="69" t="s">
        <v>82</v>
      </c>
      <c r="H4" s="70" t="s">
        <v>65</v>
      </c>
    </row>
    <row r="5" spans="1:12" ht="17.100000000000001" hidden="1" customHeight="1" thickTop="1">
      <c r="A5" s="56">
        <v>2016</v>
      </c>
      <c r="B5" s="61">
        <v>141534</v>
      </c>
      <c r="C5" s="49">
        <v>23161</v>
      </c>
      <c r="D5" s="49">
        <v>21731</v>
      </c>
      <c r="E5" s="49">
        <v>92364</v>
      </c>
      <c r="F5" s="49">
        <v>4278</v>
      </c>
      <c r="G5" s="49">
        <v>16169</v>
      </c>
      <c r="H5" s="36">
        <v>0</v>
      </c>
    </row>
    <row r="6" spans="1:12" ht="17.100000000000001" hidden="1" customHeight="1">
      <c r="A6" s="56">
        <v>2017</v>
      </c>
      <c r="B6" s="62">
        <v>142945</v>
      </c>
      <c r="C6" s="50">
        <v>25175</v>
      </c>
      <c r="D6" s="50">
        <v>20328</v>
      </c>
      <c r="E6" s="50">
        <v>94116</v>
      </c>
      <c r="F6" s="50">
        <v>3326</v>
      </c>
      <c r="G6" s="50">
        <v>18219</v>
      </c>
      <c r="H6" s="36">
        <v>31</v>
      </c>
    </row>
    <row r="7" spans="1:12" ht="17.100000000000001" customHeight="1" thickTop="1">
      <c r="A7" s="56">
        <v>2018</v>
      </c>
      <c r="B7" s="62">
        <v>140751</v>
      </c>
      <c r="C7" s="50">
        <v>23644</v>
      </c>
      <c r="D7" s="50">
        <v>18958</v>
      </c>
      <c r="E7" s="50">
        <v>95534</v>
      </c>
      <c r="F7" s="50">
        <v>2544</v>
      </c>
      <c r="G7" s="50">
        <v>17571</v>
      </c>
      <c r="H7" s="36">
        <v>71</v>
      </c>
    </row>
    <row r="8" spans="1:12" ht="17.100000000000001" customHeight="1">
      <c r="A8" s="56">
        <v>2019</v>
      </c>
      <c r="B8" s="62">
        <v>144519</v>
      </c>
      <c r="C8" s="50">
        <v>26879</v>
      </c>
      <c r="D8" s="50">
        <v>17404</v>
      </c>
      <c r="E8" s="50">
        <v>97950</v>
      </c>
      <c r="F8" s="50">
        <v>2216</v>
      </c>
      <c r="G8" s="50">
        <v>18055</v>
      </c>
      <c r="H8" s="36">
        <v>70</v>
      </c>
    </row>
    <row r="9" spans="1:12" ht="17.100000000000001" customHeight="1">
      <c r="A9" s="56">
        <v>2020</v>
      </c>
      <c r="B9" s="62">
        <v>159758</v>
      </c>
      <c r="C9" s="50">
        <v>28233</v>
      </c>
      <c r="D9" s="50">
        <v>17244</v>
      </c>
      <c r="E9" s="50">
        <v>96406</v>
      </c>
      <c r="F9" s="50">
        <v>726</v>
      </c>
      <c r="G9" s="50">
        <v>17149</v>
      </c>
      <c r="H9" s="36">
        <v>0</v>
      </c>
    </row>
    <row r="10" spans="1:12" ht="17.100000000000001" customHeight="1">
      <c r="A10" s="56">
        <v>2021</v>
      </c>
      <c r="B10" s="62">
        <v>142918</v>
      </c>
      <c r="C10" s="50">
        <v>30201</v>
      </c>
      <c r="D10" s="50">
        <v>16745</v>
      </c>
      <c r="E10" s="50">
        <v>95669</v>
      </c>
      <c r="F10" s="50">
        <v>303</v>
      </c>
      <c r="G10" s="50">
        <v>17308</v>
      </c>
      <c r="H10" s="36">
        <v>0</v>
      </c>
    </row>
    <row r="11" spans="1:12" s="44" customFormat="1" ht="17.100000000000001" customHeight="1">
      <c r="A11" s="64">
        <v>2022</v>
      </c>
      <c r="B11" s="65">
        <f t="shared" ref="B11:G11" si="0">SUM(B12:B23)</f>
        <v>167133</v>
      </c>
      <c r="C11" s="66">
        <f t="shared" si="0"/>
        <v>34200</v>
      </c>
      <c r="D11" s="66">
        <f t="shared" si="0"/>
        <v>16537</v>
      </c>
      <c r="E11" s="66">
        <f t="shared" si="0"/>
        <v>98316</v>
      </c>
      <c r="F11" s="66">
        <f t="shared" si="0"/>
        <v>264</v>
      </c>
      <c r="G11" s="66">
        <f t="shared" si="0"/>
        <v>17816</v>
      </c>
      <c r="H11" s="38">
        <v>0</v>
      </c>
    </row>
    <row r="12" spans="1:12" ht="17.100000000000001" customHeight="1">
      <c r="A12" s="56" t="s">
        <v>83</v>
      </c>
      <c r="B12" s="62">
        <f>SUM(C12:H12)</f>
        <v>15584</v>
      </c>
      <c r="C12" s="50">
        <v>2430</v>
      </c>
      <c r="D12" s="50">
        <v>3400</v>
      </c>
      <c r="E12" s="50">
        <v>7685</v>
      </c>
      <c r="F12" s="50">
        <v>68</v>
      </c>
      <c r="G12" s="50">
        <v>2001</v>
      </c>
      <c r="H12" s="36">
        <v>0</v>
      </c>
    </row>
    <row r="13" spans="1:12" ht="17.100000000000001" customHeight="1">
      <c r="A13" s="56" t="s">
        <v>84</v>
      </c>
      <c r="B13" s="62">
        <f t="shared" ref="B13:B23" si="1">SUM(C13:H13)</f>
        <v>13914</v>
      </c>
      <c r="C13" s="50">
        <v>2152</v>
      </c>
      <c r="D13" s="50">
        <v>2750</v>
      </c>
      <c r="E13" s="50">
        <v>7031</v>
      </c>
      <c r="F13" s="50">
        <v>52</v>
      </c>
      <c r="G13" s="50">
        <v>1929</v>
      </c>
      <c r="H13" s="36">
        <v>0</v>
      </c>
    </row>
    <row r="14" spans="1:12" ht="17.100000000000001" customHeight="1">
      <c r="A14" s="56" t="s">
        <v>85</v>
      </c>
      <c r="B14" s="62">
        <f t="shared" si="1"/>
        <v>12746</v>
      </c>
      <c r="C14" s="50">
        <v>2144</v>
      </c>
      <c r="D14" s="50">
        <v>1401</v>
      </c>
      <c r="E14" s="50">
        <v>7438</v>
      </c>
      <c r="F14" s="50">
        <v>36</v>
      </c>
      <c r="G14" s="50">
        <v>1727</v>
      </c>
      <c r="H14" s="36">
        <v>0</v>
      </c>
    </row>
    <row r="15" spans="1:12" ht="17.100000000000001" customHeight="1">
      <c r="A15" s="56" t="s">
        <v>86</v>
      </c>
      <c r="B15" s="62">
        <f t="shared" si="1"/>
        <v>10731</v>
      </c>
      <c r="C15" s="50">
        <v>2143</v>
      </c>
      <c r="D15" s="50">
        <v>505</v>
      </c>
      <c r="E15" s="50">
        <v>6952</v>
      </c>
      <c r="F15" s="50">
        <v>28</v>
      </c>
      <c r="G15" s="50">
        <v>1103</v>
      </c>
      <c r="H15" s="36">
        <v>0</v>
      </c>
    </row>
    <row r="16" spans="1:12" ht="17.100000000000001" customHeight="1">
      <c r="A16" s="56" t="s">
        <v>87</v>
      </c>
      <c r="B16" s="62">
        <f t="shared" si="1"/>
        <v>14679</v>
      </c>
      <c r="C16" s="50">
        <v>3395</v>
      </c>
      <c r="D16" s="50">
        <v>407</v>
      </c>
      <c r="E16" s="50">
        <v>9675</v>
      </c>
      <c r="F16" s="50">
        <v>24</v>
      </c>
      <c r="G16" s="50">
        <v>1178</v>
      </c>
      <c r="H16" s="36">
        <v>0</v>
      </c>
    </row>
    <row r="17" spans="1:12" ht="17.100000000000001" customHeight="1">
      <c r="A17" s="56" t="s">
        <v>88</v>
      </c>
      <c r="B17" s="62">
        <f t="shared" si="1"/>
        <v>11214</v>
      </c>
      <c r="C17" s="50">
        <v>2320</v>
      </c>
      <c r="D17" s="50">
        <v>296</v>
      </c>
      <c r="E17" s="50">
        <v>7555</v>
      </c>
      <c r="F17" s="50">
        <v>0</v>
      </c>
      <c r="G17" s="50">
        <v>1043</v>
      </c>
      <c r="H17" s="36">
        <v>0</v>
      </c>
      <c r="L17" s="22"/>
    </row>
    <row r="18" spans="1:12" ht="17.100000000000001" customHeight="1">
      <c r="A18" s="56" t="s">
        <v>89</v>
      </c>
      <c r="B18" s="62">
        <f t="shared" si="1"/>
        <v>12344</v>
      </c>
      <c r="C18" s="50">
        <v>3113</v>
      </c>
      <c r="D18" s="50">
        <v>169</v>
      </c>
      <c r="E18" s="50">
        <v>7863</v>
      </c>
      <c r="F18" s="50">
        <v>8</v>
      </c>
      <c r="G18" s="50">
        <v>1191</v>
      </c>
      <c r="H18" s="36">
        <v>0</v>
      </c>
    </row>
    <row r="19" spans="1:12" ht="17.100000000000001" customHeight="1">
      <c r="A19" s="56" t="s">
        <v>90</v>
      </c>
      <c r="B19" s="62">
        <f t="shared" si="1"/>
        <v>14033</v>
      </c>
      <c r="C19" s="50">
        <v>3251</v>
      </c>
      <c r="D19" s="50">
        <v>535</v>
      </c>
      <c r="E19" s="50">
        <v>9095</v>
      </c>
      <c r="F19" s="50">
        <v>0</v>
      </c>
      <c r="G19" s="50">
        <v>1152</v>
      </c>
      <c r="H19" s="36">
        <v>0</v>
      </c>
    </row>
    <row r="20" spans="1:12" ht="17.100000000000001" customHeight="1">
      <c r="A20" s="56" t="s">
        <v>91</v>
      </c>
      <c r="B20" s="62">
        <f t="shared" si="1"/>
        <v>12062</v>
      </c>
      <c r="C20" s="50">
        <v>2970</v>
      </c>
      <c r="D20" s="50">
        <v>484</v>
      </c>
      <c r="E20" s="50">
        <v>7223</v>
      </c>
      <c r="F20" s="50">
        <v>0</v>
      </c>
      <c r="G20" s="50">
        <v>1385</v>
      </c>
      <c r="H20" s="36">
        <v>0</v>
      </c>
    </row>
    <row r="21" spans="1:12" ht="17.100000000000001" customHeight="1">
      <c r="A21" s="56" t="s">
        <v>92</v>
      </c>
      <c r="B21" s="62">
        <f t="shared" si="1"/>
        <v>15712</v>
      </c>
      <c r="C21" s="50">
        <v>3245</v>
      </c>
      <c r="D21" s="50">
        <v>1925</v>
      </c>
      <c r="E21" s="50">
        <v>9199</v>
      </c>
      <c r="F21" s="50">
        <v>8</v>
      </c>
      <c r="G21" s="50">
        <v>1335</v>
      </c>
      <c r="H21" s="36">
        <v>0</v>
      </c>
    </row>
    <row r="22" spans="1:12" ht="17.100000000000001" customHeight="1">
      <c r="A22" s="56" t="s">
        <v>93</v>
      </c>
      <c r="B22" s="62">
        <f t="shared" si="1"/>
        <v>14181</v>
      </c>
      <c r="C22" s="50">
        <v>2960</v>
      </c>
      <c r="D22" s="50">
        <v>1449</v>
      </c>
      <c r="E22" s="50">
        <v>8014</v>
      </c>
      <c r="F22" s="50">
        <v>20</v>
      </c>
      <c r="G22" s="50">
        <v>1738</v>
      </c>
      <c r="H22" s="36">
        <v>0</v>
      </c>
    </row>
    <row r="23" spans="1:12" ht="17.100000000000001" customHeight="1">
      <c r="A23" s="60" t="s">
        <v>94</v>
      </c>
      <c r="B23" s="63">
        <f t="shared" si="1"/>
        <v>19933</v>
      </c>
      <c r="C23" s="58">
        <v>4077</v>
      </c>
      <c r="D23" s="58">
        <v>3216</v>
      </c>
      <c r="E23" s="58">
        <v>10586</v>
      </c>
      <c r="F23" s="58">
        <v>20</v>
      </c>
      <c r="G23" s="58">
        <v>2034</v>
      </c>
      <c r="H23" s="41">
        <v>0</v>
      </c>
    </row>
    <row r="24" spans="1:12" s="6" customFormat="1" ht="32.25" customHeight="1">
      <c r="A24" s="140" t="s">
        <v>61</v>
      </c>
      <c r="B24" s="140"/>
      <c r="C24" s="140"/>
      <c r="D24" s="140"/>
      <c r="E24" s="140"/>
      <c r="F24" s="140"/>
      <c r="G24" s="13"/>
      <c r="H24" s="13"/>
    </row>
    <row r="25" spans="1:12" s="6" customFormat="1" ht="15" customHeight="1">
      <c r="A25" s="141" t="s">
        <v>125</v>
      </c>
      <c r="B25" s="141"/>
      <c r="C25" s="141"/>
      <c r="D25" s="141"/>
      <c r="F25" s="19"/>
      <c r="G25" s="19"/>
      <c r="H25" s="15" t="s">
        <v>126</v>
      </c>
    </row>
    <row r="26" spans="1:12">
      <c r="B26" s="22"/>
      <c r="C26" s="22"/>
      <c r="D26" s="22"/>
      <c r="E26" s="22"/>
    </row>
  </sheetData>
  <mergeCells count="4">
    <mergeCell ref="A24:F24"/>
    <mergeCell ref="A25:D25"/>
    <mergeCell ref="A2:H2"/>
    <mergeCell ref="A3:D3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4" firstPageNumber="80" pageOrder="overThenDown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"/>
  <sheetViews>
    <sheetView view="pageBreakPreview" zoomScaleNormal="100" zoomScaleSheetLayoutView="100" workbookViewId="0">
      <selection activeCell="F11" sqref="F11"/>
    </sheetView>
  </sheetViews>
  <sheetFormatPr defaultColWidth="8.88671875" defaultRowHeight="13.5"/>
  <cols>
    <col min="1" max="1" width="10.77734375" style="4" customWidth="1"/>
    <col min="2" max="8" width="16.77734375" style="4" customWidth="1"/>
    <col min="9" max="16384" width="8.88671875" style="4"/>
  </cols>
  <sheetData>
    <row r="1" spans="1:12" s="92" customFormat="1" ht="11.25">
      <c r="A1" s="93" t="s">
        <v>124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1"/>
    </row>
    <row r="2" spans="1:12" s="9" customFormat="1" ht="30" customHeight="1">
      <c r="A2" s="108" t="s">
        <v>133</v>
      </c>
      <c r="B2" s="108"/>
      <c r="C2" s="108"/>
      <c r="D2" s="108"/>
      <c r="E2" s="108"/>
      <c r="F2" s="108"/>
      <c r="G2" s="108"/>
      <c r="H2" s="108"/>
      <c r="I2" s="8"/>
    </row>
    <row r="3" spans="1:12" s="6" customFormat="1" ht="15" customHeight="1">
      <c r="A3" s="18" t="s">
        <v>16</v>
      </c>
      <c r="B3" s="18"/>
      <c r="D3" s="18"/>
      <c r="E3" s="18"/>
      <c r="F3" s="18"/>
      <c r="G3" s="18"/>
      <c r="H3" s="16" t="s">
        <v>17</v>
      </c>
    </row>
    <row r="4" spans="1:12" ht="27.75" customHeight="1">
      <c r="A4" s="142" t="s">
        <v>76</v>
      </c>
      <c r="B4" s="143" t="s">
        <v>18</v>
      </c>
      <c r="C4" s="144" t="s">
        <v>30</v>
      </c>
      <c r="D4" s="145"/>
      <c r="E4" s="145"/>
      <c r="F4" s="145"/>
      <c r="G4" s="145"/>
      <c r="H4" s="145"/>
    </row>
    <row r="5" spans="1:12" ht="39" customHeight="1" thickBot="1">
      <c r="A5" s="133"/>
      <c r="B5" s="129"/>
      <c r="C5" s="55" t="s">
        <v>95</v>
      </c>
      <c r="D5" s="55" t="s">
        <v>96</v>
      </c>
      <c r="E5" s="55" t="s">
        <v>97</v>
      </c>
      <c r="F5" s="55" t="s">
        <v>98</v>
      </c>
      <c r="G5" s="55" t="s">
        <v>99</v>
      </c>
      <c r="H5" s="46" t="s">
        <v>100</v>
      </c>
    </row>
    <row r="6" spans="1:12" ht="28.5" hidden="1" customHeight="1" thickTop="1">
      <c r="A6" s="56">
        <v>2016</v>
      </c>
      <c r="B6" s="28">
        <v>9</v>
      </c>
      <c r="C6" s="71">
        <v>8</v>
      </c>
      <c r="D6" s="50">
        <v>3</v>
      </c>
      <c r="E6" s="50">
        <v>1</v>
      </c>
      <c r="F6" s="50">
        <v>0</v>
      </c>
      <c r="G6" s="50">
        <v>1</v>
      </c>
      <c r="H6" s="36">
        <v>0</v>
      </c>
    </row>
    <row r="7" spans="1:12" ht="28.5" hidden="1" customHeight="1">
      <c r="A7" s="56">
        <v>2017</v>
      </c>
      <c r="B7" s="28">
        <v>12</v>
      </c>
      <c r="C7" s="71">
        <v>5</v>
      </c>
      <c r="D7" s="50">
        <v>4</v>
      </c>
      <c r="E7" s="50">
        <v>2</v>
      </c>
      <c r="F7" s="50">
        <v>0</v>
      </c>
      <c r="G7" s="50">
        <v>1</v>
      </c>
      <c r="H7" s="36">
        <v>0</v>
      </c>
    </row>
    <row r="8" spans="1:12" ht="28.5" customHeight="1" thickTop="1">
      <c r="A8" s="56">
        <v>2018</v>
      </c>
      <c r="B8" s="28">
        <v>11</v>
      </c>
      <c r="C8" s="71">
        <v>4</v>
      </c>
      <c r="D8" s="50">
        <v>4</v>
      </c>
      <c r="E8" s="50">
        <v>2</v>
      </c>
      <c r="F8" s="50">
        <v>0</v>
      </c>
      <c r="G8" s="50">
        <v>1</v>
      </c>
      <c r="H8" s="36">
        <v>0</v>
      </c>
    </row>
    <row r="9" spans="1:12" ht="28.5" customHeight="1">
      <c r="A9" s="56">
        <v>2019</v>
      </c>
      <c r="B9" s="28">
        <v>11</v>
      </c>
      <c r="C9" s="71">
        <v>3</v>
      </c>
      <c r="D9" s="50">
        <v>5</v>
      </c>
      <c r="E9" s="50">
        <v>2</v>
      </c>
      <c r="F9" s="50">
        <v>0</v>
      </c>
      <c r="G9" s="50">
        <v>1</v>
      </c>
      <c r="H9" s="36">
        <v>0</v>
      </c>
    </row>
    <row r="10" spans="1:12" ht="28.5" customHeight="1">
      <c r="A10" s="56">
        <v>2020</v>
      </c>
      <c r="B10" s="28">
        <v>11</v>
      </c>
      <c r="C10" s="71">
        <v>3</v>
      </c>
      <c r="D10" s="50">
        <v>5</v>
      </c>
      <c r="E10" s="50">
        <v>1</v>
      </c>
      <c r="F10" s="50">
        <v>1</v>
      </c>
      <c r="G10" s="50">
        <v>1</v>
      </c>
      <c r="H10" s="36">
        <v>0</v>
      </c>
    </row>
    <row r="11" spans="1:12" ht="28.5" customHeight="1">
      <c r="A11" s="56">
        <v>2021</v>
      </c>
      <c r="B11" s="28">
        <v>10</v>
      </c>
      <c r="C11" s="71">
        <v>3</v>
      </c>
      <c r="D11" s="50">
        <v>3</v>
      </c>
      <c r="E11" s="50">
        <v>2</v>
      </c>
      <c r="F11" s="50">
        <v>1</v>
      </c>
      <c r="G11" s="50">
        <v>1</v>
      </c>
      <c r="H11" s="36">
        <v>0</v>
      </c>
    </row>
    <row r="12" spans="1:12" s="44" customFormat="1" ht="28.5" customHeight="1">
      <c r="A12" s="72">
        <v>2022</v>
      </c>
      <c r="B12" s="73">
        <v>10</v>
      </c>
      <c r="C12" s="74">
        <v>3</v>
      </c>
      <c r="D12" s="75">
        <v>3</v>
      </c>
      <c r="E12" s="75">
        <v>2</v>
      </c>
      <c r="F12" s="75">
        <v>1</v>
      </c>
      <c r="G12" s="75">
        <v>1</v>
      </c>
      <c r="H12" s="76">
        <v>0</v>
      </c>
    </row>
    <row r="13" spans="1:12" s="6" customFormat="1" ht="15" customHeight="1">
      <c r="A13" s="77" t="s">
        <v>127</v>
      </c>
      <c r="B13" s="77"/>
      <c r="C13" s="78"/>
      <c r="D13" s="78"/>
      <c r="E13" s="78"/>
      <c r="F13" s="78"/>
      <c r="G13" s="78"/>
      <c r="H13" s="78"/>
    </row>
    <row r="14" spans="1:12" s="6" customFormat="1" ht="15" customHeight="1">
      <c r="A14" s="53" t="s">
        <v>125</v>
      </c>
      <c r="B14" s="79"/>
      <c r="C14" s="79"/>
      <c r="D14" s="1"/>
      <c r="E14" s="53"/>
      <c r="F14" s="53"/>
      <c r="G14" s="78"/>
      <c r="H14" s="96" t="s">
        <v>128</v>
      </c>
    </row>
    <row r="15" spans="1:12">
      <c r="B15" s="22"/>
      <c r="C15" s="22"/>
      <c r="D15" s="22"/>
    </row>
  </sheetData>
  <mergeCells count="4">
    <mergeCell ref="A2:H2"/>
    <mergeCell ref="A4:A5"/>
    <mergeCell ref="B4:B5"/>
    <mergeCell ref="C4:H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7" firstPageNumber="80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Ⅶ-1 광업 및 제조업</vt:lpstr>
      <vt:lpstr>Ⅶ-2 제조업 중분류별 사업체수 및 종사자수</vt:lpstr>
      <vt:lpstr>Ⅶ-3-1 산업단지</vt:lpstr>
      <vt:lpstr>Ⅶ-3-2 농공단지</vt:lpstr>
      <vt:lpstr>Ⅶ-4 석유류 소비량</vt:lpstr>
      <vt:lpstr>Ⅶ-5 에너지 관리대상 현황</vt:lpstr>
    </vt:vector>
  </TitlesOfParts>
  <Company>통계청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naju</cp:lastModifiedBy>
  <cp:lastPrinted>2024-06-17T11:37:50Z</cp:lastPrinted>
  <dcterms:created xsi:type="dcterms:W3CDTF">2010-02-17T08:52:26Z</dcterms:created>
  <dcterms:modified xsi:type="dcterms:W3CDTF">2024-06-17T11:44:29Z</dcterms:modified>
</cp:coreProperties>
</file>